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QPROPRIV\Volleyball\NIVC\2018 Updated Forms\"/>
    </mc:Choice>
  </mc:AlternateContent>
  <workbookProtection lockStructure="1"/>
  <bookViews>
    <workbookView xWindow="0" yWindow="0" windowWidth="11025" windowHeight="5820"/>
  </bookViews>
  <sheets>
    <sheet name="Round 1-3" sheetId="1" r:id="rId1"/>
    <sheet name="Semi and Championship" sheetId="4" r:id="rId2"/>
    <sheet name="Sheet4" sheetId="5" state="hidden" r:id="rId3"/>
    <sheet name="Sheet2" sheetId="2" state="hidden" r:id="rId4"/>
    <sheet name="Sheet3" sheetId="3" state="hidden" r:id="rId5"/>
  </sheets>
  <definedNames>
    <definedName name="_xlnm.Print_Area" localSheetId="0">'Round 1-3'!$A$1:$W$50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4" l="1"/>
  <c r="U9" i="4"/>
  <c r="K9" i="4"/>
  <c r="I9" i="4"/>
  <c r="W12" i="1"/>
  <c r="W11" i="1"/>
  <c r="W13" i="1" s="1"/>
  <c r="W15" i="1" s="1"/>
  <c r="U11" i="1"/>
  <c r="K12" i="1"/>
  <c r="K11" i="1"/>
  <c r="K13" i="1" s="1"/>
  <c r="I11" i="1"/>
  <c r="K15" i="1" l="1"/>
  <c r="K30" i="1" l="1"/>
  <c r="Q41" i="4"/>
  <c r="W10" i="4" s="1"/>
  <c r="W11" i="4" s="1"/>
  <c r="W13" i="4" s="1"/>
  <c r="O41" i="4"/>
  <c r="U10" i="4" s="1"/>
  <c r="U11" i="4" s="1"/>
  <c r="U13" i="4" s="1"/>
  <c r="U14" i="4" s="1"/>
  <c r="E41" i="4"/>
  <c r="K10" i="4" s="1"/>
  <c r="K11" i="4" s="1"/>
  <c r="K13" i="4" s="1"/>
  <c r="K14" i="4" s="1"/>
  <c r="C41" i="4"/>
  <c r="I10" i="4" s="1"/>
  <c r="I11" i="4" s="1"/>
  <c r="I13" i="4" s="1"/>
  <c r="I14" i="4" s="1"/>
  <c r="W14" i="4" l="1"/>
  <c r="O27" i="4"/>
  <c r="N27" i="4"/>
  <c r="C27" i="4"/>
  <c r="B27" i="4"/>
  <c r="W26" i="4"/>
  <c r="U26" i="4"/>
  <c r="K26" i="4"/>
  <c r="I26" i="4"/>
  <c r="W25" i="4"/>
  <c r="U25" i="4"/>
  <c r="K25" i="4"/>
  <c r="I25" i="4"/>
  <c r="W24" i="4"/>
  <c r="U24" i="4"/>
  <c r="K24" i="4"/>
  <c r="I24" i="4"/>
  <c r="W23" i="4"/>
  <c r="U23" i="4"/>
  <c r="K23" i="4"/>
  <c r="I23" i="4"/>
  <c r="W22" i="4"/>
  <c r="U22" i="4"/>
  <c r="K22" i="4"/>
  <c r="I22" i="4"/>
  <c r="W21" i="4"/>
  <c r="U21" i="4"/>
  <c r="K21" i="4"/>
  <c r="I21" i="4"/>
  <c r="W20" i="4"/>
  <c r="U20" i="4"/>
  <c r="K20" i="4"/>
  <c r="I20" i="4"/>
  <c r="W19" i="4"/>
  <c r="U19" i="4"/>
  <c r="K19" i="4"/>
  <c r="K28" i="4" s="1"/>
  <c r="I19" i="4"/>
  <c r="U28" i="4" l="1"/>
  <c r="W28" i="4"/>
  <c r="Q43" i="1"/>
  <c r="O43" i="1"/>
  <c r="U12" i="1" s="1"/>
  <c r="U13" i="1" s="1"/>
  <c r="U15" i="1" s="1"/>
  <c r="U16" i="1" s="1"/>
  <c r="W16" i="1" s="1"/>
  <c r="O29" i="1"/>
  <c r="N29" i="1"/>
  <c r="W28" i="1"/>
  <c r="U28" i="1"/>
  <c r="W27" i="1"/>
  <c r="U27" i="1"/>
  <c r="W26" i="1"/>
  <c r="U26" i="1"/>
  <c r="W25" i="1"/>
  <c r="U25" i="1"/>
  <c r="W24" i="1"/>
  <c r="U24" i="1"/>
  <c r="W23" i="1"/>
  <c r="U23" i="1"/>
  <c r="W22" i="1"/>
  <c r="U22" i="1"/>
  <c r="W21" i="1"/>
  <c r="U21" i="1"/>
  <c r="C29" i="1"/>
  <c r="B29" i="1"/>
  <c r="K28" i="1"/>
  <c r="I28" i="1"/>
  <c r="K27" i="1"/>
  <c r="I27" i="1"/>
  <c r="K26" i="1"/>
  <c r="I26" i="1"/>
  <c r="K25" i="1"/>
  <c r="I25" i="1"/>
  <c r="K24" i="1"/>
  <c r="I24" i="1"/>
  <c r="K23" i="1"/>
  <c r="I23" i="1"/>
  <c r="I22" i="1"/>
  <c r="I21" i="1"/>
  <c r="I117" i="3"/>
  <c r="G117" i="3"/>
  <c r="E117" i="3"/>
  <c r="C117" i="3"/>
  <c r="I104" i="3"/>
  <c r="G104" i="3"/>
  <c r="E104" i="3"/>
  <c r="C104" i="3"/>
  <c r="I87" i="3"/>
  <c r="G87" i="3"/>
  <c r="E87" i="3"/>
  <c r="C87" i="3"/>
  <c r="I63" i="3"/>
  <c r="G63" i="3"/>
  <c r="E63" i="3"/>
  <c r="C63" i="3"/>
  <c r="I32" i="3"/>
  <c r="I41" i="3" s="1"/>
  <c r="G32" i="3"/>
  <c r="G41" i="3" s="1"/>
  <c r="E32" i="3"/>
  <c r="E41" i="3" s="1"/>
  <c r="C32" i="3"/>
  <c r="C41" i="3" s="1"/>
  <c r="I16" i="3"/>
  <c r="G16" i="3"/>
  <c r="E16" i="3"/>
  <c r="C16" i="3"/>
  <c r="M48" i="2"/>
  <c r="K48" i="2"/>
  <c r="E40" i="2"/>
  <c r="C40" i="2"/>
  <c r="M39" i="2"/>
  <c r="K39" i="2"/>
  <c r="M38" i="2"/>
  <c r="K38" i="2"/>
  <c r="M37" i="2"/>
  <c r="K37" i="2"/>
  <c r="M36" i="2"/>
  <c r="K36" i="2"/>
  <c r="M35" i="2"/>
  <c r="K35" i="2"/>
  <c r="M34" i="2"/>
  <c r="K34" i="2"/>
  <c r="M33" i="2"/>
  <c r="K33" i="2"/>
  <c r="M32" i="2"/>
  <c r="M41" i="2" s="1"/>
  <c r="M50" i="2" s="1"/>
  <c r="K32" i="2"/>
  <c r="M23" i="2"/>
  <c r="K23" i="2"/>
  <c r="E15" i="2"/>
  <c r="C15" i="2"/>
  <c r="M14" i="2"/>
  <c r="K14" i="2"/>
  <c r="M13" i="2"/>
  <c r="K13" i="2"/>
  <c r="M12" i="2"/>
  <c r="K12" i="2"/>
  <c r="M11" i="2"/>
  <c r="K11" i="2"/>
  <c r="M10" i="2"/>
  <c r="K10" i="2"/>
  <c r="M9" i="2"/>
  <c r="K9" i="2"/>
  <c r="M8" i="2"/>
  <c r="K8" i="2"/>
  <c r="M7" i="2"/>
  <c r="M16" i="2" s="1"/>
  <c r="M25" i="2" s="1"/>
  <c r="K7" i="2"/>
  <c r="I29" i="1" l="1"/>
  <c r="K16" i="2"/>
  <c r="K25" i="2" s="1"/>
  <c r="K41" i="2"/>
  <c r="K50" i="2" s="1"/>
  <c r="U30" i="1"/>
  <c r="W30" i="1"/>
  <c r="C43" i="1" l="1"/>
  <c r="I12" i="1" s="1"/>
  <c r="I15" i="1" s="1"/>
  <c r="I16" i="1" s="1"/>
  <c r="K16" i="1" s="1"/>
  <c r="E43" i="1" l="1"/>
</calcChain>
</file>

<file path=xl/sharedStrings.xml><?xml version="1.0" encoding="utf-8"?>
<sst xmlns="http://schemas.openxmlformats.org/spreadsheetml/2006/main" count="979" uniqueCount="138">
  <si>
    <t>Game Host Budget Summary</t>
  </si>
  <si>
    <t>Round 1</t>
  </si>
  <si>
    <t>Round 2</t>
  </si>
  <si>
    <t>Guar. Budget</t>
  </si>
  <si>
    <t>Actual</t>
  </si>
  <si>
    <t>$</t>
  </si>
  <si>
    <t>Game Revenue</t>
  </si>
  <si>
    <t>Round 1 Game Revenue</t>
  </si>
  <si>
    <t>Gate Revenue</t>
  </si>
  <si>
    <t>Actual price of tickets must be equal to or above Budgeted price of tickets</t>
  </si>
  <si>
    <t>Quantity of Tickets</t>
  </si>
  <si>
    <t>Ticket Price</t>
  </si>
  <si>
    <t>Revenue</t>
  </si>
  <si>
    <t>Ticket Type</t>
  </si>
  <si>
    <t>Budget</t>
  </si>
  <si>
    <t>Budgeted</t>
  </si>
  <si>
    <t>Total Ticket Sales</t>
  </si>
  <si>
    <t>Gross Ticket Revenues Round 1 Game</t>
  </si>
  <si>
    <r>
      <t>Game Sponsorship Revenue</t>
    </r>
    <r>
      <rPr>
        <sz val="10"/>
        <rFont val="Times New Roman"/>
        <family val="1"/>
      </rPr>
      <t xml:space="preserve"> </t>
    </r>
    <r>
      <rPr>
        <sz val="9"/>
        <rFont val="Times New Roman"/>
        <family val="1"/>
      </rPr>
      <t>(Guaranteed revenue even if ticket revenue exceeds budget amount)</t>
    </r>
  </si>
  <si>
    <t>Sponsorship Revenue</t>
  </si>
  <si>
    <t>Sponsor Name</t>
  </si>
  <si>
    <t>Guaranteed</t>
  </si>
  <si>
    <t>Guaranteed Gross Sponsorship Revenue Round 1</t>
  </si>
  <si>
    <t>GROSS GAME REVENUE (Total Ticket &amp; Sponsorship Round 1)</t>
  </si>
  <si>
    <t>(Copy to pg 1, line 1)</t>
  </si>
  <si>
    <t>Round 2 Game Revenue</t>
  </si>
  <si>
    <t>Gross Ticket Revenues (Round 2 Game)</t>
  </si>
  <si>
    <r>
      <t>Game Sponsorship Revenue</t>
    </r>
    <r>
      <rPr>
        <sz val="10"/>
        <rFont val="Times New Roman"/>
        <family val="1"/>
      </rPr>
      <t xml:space="preserve"> (Guaranteed revenue even if ticket revenue exceeds budget amount)</t>
    </r>
  </si>
  <si>
    <t>Guaranteed Gross Sponsorship Revenue (Round 2)</t>
  </si>
  <si>
    <t>GROSS GAME REVENUE (Total Ticket &amp; Sponsorship Round 2)</t>
  </si>
  <si>
    <t>Game Expenses</t>
  </si>
  <si>
    <t>TICKETS</t>
  </si>
  <si>
    <t>Printing</t>
  </si>
  <si>
    <t>Ticket Sellers</t>
  </si>
  <si>
    <t>Ticket Takers</t>
  </si>
  <si>
    <t>Sales Tax</t>
  </si>
  <si>
    <t>Postage</t>
  </si>
  <si>
    <t>Other</t>
  </si>
  <si>
    <t>Total Tickets</t>
  </si>
  <si>
    <t>(copy to pg 1 line 2)</t>
  </si>
  <si>
    <t>GAME PERSONNEL</t>
  </si>
  <si>
    <t>Ushers</t>
  </si>
  <si>
    <t>Security</t>
  </si>
  <si>
    <t>Medical</t>
  </si>
  <si>
    <t>Official Scorer</t>
  </si>
  <si>
    <t>Timers</t>
  </si>
  <si>
    <t>Public Address Announcer</t>
  </si>
  <si>
    <t>Statisticians</t>
  </si>
  <si>
    <t>Game Officials Fee</t>
  </si>
  <si>
    <t>(Not to exceed $2250)</t>
  </si>
  <si>
    <t>Game Officials Expenses</t>
  </si>
  <si>
    <t>(Actual Travel, Lodging, Food)</t>
  </si>
  <si>
    <t>Total Game Personnel</t>
  </si>
  <si>
    <t>(copy to pg 1 line 3)</t>
  </si>
  <si>
    <t>FACILITY</t>
  </si>
  <si>
    <t>Supplies (itemize)</t>
  </si>
  <si>
    <t>Labor</t>
  </si>
  <si>
    <t xml:space="preserve">  Custodial</t>
  </si>
  <si>
    <t xml:space="preserve">  Maintenance</t>
  </si>
  <si>
    <t xml:space="preserve">  Other (itemize)</t>
  </si>
  <si>
    <t>Total Facility</t>
  </si>
  <si>
    <t>(copy to pg 1 line 4)</t>
  </si>
  <si>
    <t>PROMOTION</t>
  </si>
  <si>
    <t>Advertising</t>
  </si>
  <si>
    <t xml:space="preserve">  Radio</t>
  </si>
  <si>
    <t xml:space="preserve">  Newspaper</t>
  </si>
  <si>
    <t xml:space="preserve">  Television</t>
  </si>
  <si>
    <t xml:space="preserve">  Other</t>
  </si>
  <si>
    <t>Materials</t>
  </si>
  <si>
    <t>Telephone</t>
  </si>
  <si>
    <t>Other (itemize)</t>
  </si>
  <si>
    <t>(copy to pg 1 line 5)</t>
  </si>
  <si>
    <t>ENTERTAINMENT</t>
  </si>
  <si>
    <r>
      <t>Hospitality</t>
    </r>
    <r>
      <rPr>
        <sz val="12"/>
        <rFont val="Times New Roman"/>
        <family val="1"/>
      </rPr>
      <t xml:space="preserve"> (itemize, max. $500 per round)</t>
    </r>
  </si>
  <si>
    <t>Total Entertainment</t>
  </si>
  <si>
    <t>(copy to pg 1 line 6)</t>
  </si>
  <si>
    <t>OTHER</t>
  </si>
  <si>
    <t xml:space="preserve"> (must be approved in writing by WNIT Executive Director)</t>
  </si>
  <si>
    <t>Total Other Expenses</t>
  </si>
  <si>
    <t>(copy to pg 1 line 7)</t>
  </si>
  <si>
    <t>Game Personnel</t>
  </si>
  <si>
    <t>Facility</t>
  </si>
  <si>
    <t>Promotion</t>
  </si>
  <si>
    <t>Entertainment</t>
  </si>
  <si>
    <t>Includes printing, ticket sellers, sales tax, postage, other</t>
  </si>
  <si>
    <t>Ushers, security, medical, official scorer, PA, Stats, other</t>
  </si>
  <si>
    <t>Game Officials Pay</t>
  </si>
  <si>
    <t>Game Officials Expense</t>
  </si>
  <si>
    <t>Supplies, Custodial, Labor, Maintenance, other</t>
  </si>
  <si>
    <t>Advertising, Radio, Newspaper, Phone, other</t>
  </si>
  <si>
    <t>Media Room, Hospitality, other</t>
  </si>
  <si>
    <t>Ticket Expense</t>
  </si>
  <si>
    <t>Item</t>
  </si>
  <si>
    <t>Description</t>
  </si>
  <si>
    <t>Total Game Expense</t>
  </si>
  <si>
    <t xml:space="preserve">    (Min. guar. $12,000)</t>
  </si>
  <si>
    <t>Reserved</t>
  </si>
  <si>
    <t>Student</t>
  </si>
  <si>
    <t xml:space="preserve"> </t>
  </si>
  <si>
    <r>
      <t>Ticket Type</t>
    </r>
    <r>
      <rPr>
        <b/>
        <sz val="8"/>
        <rFont val="Times New Roman"/>
        <family val="1"/>
      </rPr>
      <t xml:space="preserve"> </t>
    </r>
  </si>
  <si>
    <t>* Fill out everything in Gray ONLY. All Gray fields will populate to the yellow Master Form</t>
  </si>
  <si>
    <t>General Admission</t>
  </si>
  <si>
    <t>VIP</t>
  </si>
  <si>
    <t>See Tabs at the bottom of the sheet for Each Round of Hosting</t>
  </si>
  <si>
    <t>To be approved by NIVC Director</t>
  </si>
  <si>
    <t>Official Expenses( travel, lodging, food,other)</t>
  </si>
  <si>
    <t xml:space="preserve">    (Min. guar. $10,000)</t>
  </si>
  <si>
    <t>Includes R1, R2, and Line Judges</t>
  </si>
  <si>
    <t>Round 4</t>
  </si>
  <si>
    <t xml:space="preserve">Semifinal </t>
  </si>
  <si>
    <t>Rounds 1 &amp; 2</t>
  </si>
  <si>
    <t>Round 3</t>
  </si>
  <si>
    <t>Official Expenses( travel, lodging, food, other)</t>
  </si>
  <si>
    <t>Round 1 &amp; 2 Game Revenues- ALL GAMES</t>
  </si>
  <si>
    <t>Round 3- Game Revenues- ALL GAMES</t>
  </si>
  <si>
    <t>Gross Ticket Revenues</t>
  </si>
  <si>
    <t xml:space="preserve">    (Min. guar. $8,500)</t>
  </si>
  <si>
    <t xml:space="preserve">    (Min. guar. $9,000)</t>
  </si>
  <si>
    <t>2018 Postseason National Invitational Volleyball Championship</t>
  </si>
  <si>
    <t>Includes R1, R2, and Line Judges ($1800 - if only three matches)</t>
  </si>
  <si>
    <t>Round: 3 (1 Match)</t>
  </si>
  <si>
    <t>Semifinal Round(1 Match)</t>
  </si>
  <si>
    <t>Championship Round (1 Match)</t>
  </si>
  <si>
    <t xml:space="preserve">School: </t>
  </si>
  <si>
    <t>Total Game Expenses (lines 34 through 41)</t>
  </si>
  <si>
    <t>Net Receipts (line 10 less 11)</t>
  </si>
  <si>
    <t>Actual amount due is the greater of line 15 (Initial guar. or line 15 Actual)</t>
  </si>
  <si>
    <t>Amount Due NIVC (85% of first $30,000 of line 12)</t>
  </si>
  <si>
    <t>Amount Due NIVC (If Line 12 exceeds $30,000, then 55% of that amount)</t>
  </si>
  <si>
    <r>
      <rPr>
        <b/>
        <sz val="11"/>
        <rFont val="Times New Roman"/>
        <family val="1"/>
      </rPr>
      <t>Gross Game Revenue</t>
    </r>
    <r>
      <rPr>
        <sz val="11"/>
        <rFont val="Times New Roman"/>
        <family val="1"/>
      </rPr>
      <t xml:space="preserve"> (lines 20 through 25)</t>
    </r>
  </si>
  <si>
    <t>Total Amount Due NIVC (Total lines 13 + 14)</t>
  </si>
  <si>
    <t>See Tabs at the bottom of the sheet for different rounds</t>
  </si>
  <si>
    <t xml:space="preserve">            (Min. guar. $8,500)</t>
  </si>
  <si>
    <t xml:space="preserve">            (Min. guar. $9,000)</t>
  </si>
  <si>
    <t>* Fill out everything in the Gray areas ONLY. All Gray fields will populate to the yellow areas*</t>
  </si>
  <si>
    <t xml:space="preserve">                           (Min. guar. $10,000)</t>
  </si>
  <si>
    <t xml:space="preserve">                           (Min. guar. $12,000)</t>
  </si>
  <si>
    <t>Rounds: 1 &amp; 2 (three to four matches)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</si>
</sst>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name val="Times New Roman"/>
      <family val="1"/>
    </font>
    <font>
      <sz val="10"/>
      <name val="Times New Roman"/>
      <family val="1"/>
    </font>
    <font>
      <sz val="11"/>
      <name val="Times New Roman"/>
      <family val="1"/>
    </font>
    <font>
      <b/>
      <sz val="9"/>
      <name val="Times New Roman"/>
      <family val="1"/>
    </font>
    <font>
      <sz val="9"/>
      <name val="Times New Roman"/>
      <family val="1"/>
    </font>
    <font>
      <b/>
      <sz val="11"/>
      <name val="Times New Roman"/>
      <family val="1"/>
    </font>
    <font>
      <b/>
      <sz val="10"/>
      <name val="Times New Roman"/>
      <family val="1"/>
    </font>
    <font>
      <b/>
      <sz val="10"/>
      <name val="Arial"/>
      <family val="2"/>
    </font>
    <font>
      <sz val="10"/>
      <name val="Arial"/>
      <family val="2"/>
    </font>
    <font>
      <sz val="10.8"/>
      <name val="Times New Roman"/>
      <family val="1"/>
    </font>
    <font>
      <b/>
      <sz val="10.8"/>
      <name val="Times New Roman"/>
      <family val="1"/>
    </font>
    <font>
      <sz val="10.8"/>
      <name val="Arial"/>
      <family val="2"/>
    </font>
    <font>
      <sz val="9"/>
      <color rgb="FFFF0000"/>
      <name val="Times New Roman"/>
      <family val="1"/>
    </font>
    <font>
      <sz val="8"/>
      <name val="Times New Roman"/>
      <family val="1"/>
    </font>
    <font>
      <sz val="16"/>
      <name val="Times New Roman"/>
      <family val="1"/>
    </font>
    <font>
      <b/>
      <sz val="13"/>
      <name val="Times New Roman"/>
      <family val="1"/>
    </font>
    <font>
      <sz val="12"/>
      <name val="Times New Roman"/>
      <family val="1"/>
    </font>
    <font>
      <b/>
      <sz val="12"/>
      <name val="Times New Roman"/>
      <family val="1"/>
    </font>
    <font>
      <sz val="7"/>
      <name val="Times New Roman"/>
      <family val="1"/>
    </font>
    <font>
      <sz val="14"/>
      <name val="Arial"/>
      <family val="2"/>
    </font>
    <font>
      <b/>
      <u/>
      <sz val="12"/>
      <name val="Times New Roman"/>
      <family val="1"/>
    </font>
    <font>
      <sz val="12"/>
      <name val="Arial"/>
      <family val="2"/>
    </font>
    <font>
      <b/>
      <sz val="11"/>
      <color theme="0"/>
      <name val="Times New Roman"/>
      <family val="1"/>
    </font>
    <font>
      <b/>
      <sz val="8"/>
      <name val="Times New Roman"/>
      <family val="1"/>
    </font>
    <font>
      <sz val="8"/>
      <color theme="1"/>
      <name val="Calibri"/>
      <family val="2"/>
      <scheme val="minor"/>
    </font>
    <font>
      <sz val="9"/>
      <color theme="1"/>
      <name val="Calibri"/>
      <family val="2"/>
      <scheme val="minor"/>
    </font>
    <font>
      <u/>
      <sz val="9"/>
      <name val="Times New Roman"/>
      <family val="1"/>
    </font>
    <font>
      <sz val="11"/>
      <color theme="0"/>
      <name val="Times New Roman"/>
      <family val="1"/>
    </font>
    <font>
      <sz val="10.8"/>
      <color theme="0"/>
      <name val="Times New Roman"/>
      <family val="1"/>
    </font>
    <font>
      <sz val="8"/>
      <color theme="0"/>
      <name val="Calibri"/>
      <family val="2"/>
      <scheme val="minor"/>
    </font>
    <font>
      <b/>
      <u/>
      <sz val="10"/>
      <name val="Times New Roman"/>
      <family val="1"/>
    </font>
    <font>
      <sz val="10.8"/>
      <color rgb="FFC00000"/>
      <name val="Times New Roman"/>
      <family val="1"/>
    </font>
    <font>
      <b/>
      <sz val="14"/>
      <name val="Times New Roman"/>
      <family val="1"/>
    </font>
    <font>
      <sz val="10"/>
      <name val="Calibri Light"/>
      <family val="2"/>
      <scheme val="major"/>
    </font>
    <font>
      <sz val="10.8"/>
      <name val="Calibri Light"/>
      <family val="2"/>
      <scheme val="major"/>
    </font>
    <font>
      <sz val="11"/>
      <color theme="1"/>
      <name val="Calibri Light"/>
      <family val="2"/>
      <scheme val="major"/>
    </font>
    <font>
      <u/>
      <sz val="10.8"/>
      <name val="Calibri Light"/>
      <family val="2"/>
      <scheme val="major"/>
    </font>
    <font>
      <b/>
      <sz val="10.8"/>
      <color rgb="FFC00000"/>
      <name val="Times New Roman"/>
      <family val="1"/>
    </font>
    <font>
      <b/>
      <sz val="10.8"/>
      <name val="Arial"/>
      <family val="2"/>
    </font>
    <font>
      <b/>
      <sz val="12"/>
      <color rgb="FFC00000"/>
      <name val="Times New Roman"/>
      <family val="1"/>
    </font>
    <font>
      <sz val="11"/>
      <color theme="1"/>
      <name val="Times New Roman"/>
      <family val="1"/>
    </font>
    <font>
      <b/>
      <sz val="11"/>
      <color theme="1"/>
      <name val="Times New Roman"/>
      <family val="1"/>
    </font>
    <font>
      <b/>
      <i/>
      <sz val="12"/>
      <name val="Times New Roman"/>
      <family val="1"/>
    </font>
    <font>
      <i/>
      <sz val="16"/>
      <name val="Times New Roman"/>
      <family val="1"/>
    </font>
    <font>
      <i/>
      <sz val="16"/>
      <color theme="1"/>
      <name val="Times New Roman"/>
      <family val="1"/>
    </font>
    <font>
      <b/>
      <i/>
      <sz val="16"/>
      <name val="Times New Roman"/>
      <family val="1"/>
    </font>
    <font>
      <b/>
      <i/>
      <sz val="12"/>
      <color rgb="FFC00000"/>
      <name val="Times New Roman"/>
      <family val="1"/>
    </font>
  </fonts>
  <fills count="11">
    <fill>
      <patternFill patternType="none"/>
    </fill>
    <fill>
      <patternFill patternType="gray125"/>
    </fill>
    <fill>
      <patternFill patternType="solid">
        <fgColor indexed="26"/>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362F4"/>
        <bgColor indexed="64"/>
      </patternFill>
    </fill>
    <fill>
      <patternFill patternType="solid">
        <fgColor rgb="FFFFFFCC"/>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312">
    <xf numFmtId="0" fontId="0" fillId="0" borderId="0" xfId="0"/>
    <xf numFmtId="0" fontId="6" fillId="0" borderId="0" xfId="0" applyFont="1" applyAlignment="1" applyProtection="1">
      <alignment horizontal="centerContinuous"/>
    </xf>
    <xf numFmtId="0" fontId="6" fillId="0" borderId="0" xfId="0" applyFont="1" applyAlignment="1" applyProtection="1">
      <alignment wrapText="1"/>
    </xf>
    <xf numFmtId="0" fontId="6" fillId="0" borderId="0" xfId="0" applyFont="1" applyAlignment="1" applyProtection="1">
      <alignment horizontal="left" wrapText="1"/>
    </xf>
    <xf numFmtId="0" fontId="0" fillId="0" borderId="0" xfId="0" applyAlignment="1">
      <alignment horizontal="left"/>
    </xf>
    <xf numFmtId="0" fontId="6" fillId="0" borderId="0" xfId="0" applyFont="1" applyFill="1" applyBorder="1" applyProtection="1"/>
    <xf numFmtId="0" fontId="0" fillId="0" borderId="0" xfId="0" applyFill="1" applyBorder="1" applyProtection="1"/>
    <xf numFmtId="0" fontId="14" fillId="0" borderId="0" xfId="0" applyFont="1" applyAlignment="1" applyProtection="1">
      <alignment horizontal="centerContinuous"/>
    </xf>
    <xf numFmtId="0" fontId="14" fillId="0" borderId="0" xfId="0" applyFont="1" applyBorder="1" applyAlignment="1" applyProtection="1">
      <alignment horizontal="centerContinuous"/>
    </xf>
    <xf numFmtId="0" fontId="16" fillId="0" borderId="0" xfId="0" applyFont="1" applyProtection="1"/>
    <xf numFmtId="0" fontId="18" fillId="0" borderId="0" xfId="0" applyFont="1" applyAlignment="1" applyProtection="1">
      <alignment horizontal="center"/>
    </xf>
    <xf numFmtId="0" fontId="6" fillId="0" borderId="0" xfId="0" applyFont="1" applyProtection="1"/>
    <xf numFmtId="0" fontId="6" fillId="0" borderId="0" xfId="0" applyFont="1"/>
    <xf numFmtId="0" fontId="21" fillId="0" borderId="0" xfId="0" applyFont="1" applyProtection="1"/>
    <xf numFmtId="0" fontId="7" fillId="0" borderId="0" xfId="0" applyFont="1" applyProtection="1"/>
    <xf numFmtId="0" fontId="6" fillId="0" borderId="13" xfId="0" applyFont="1" applyBorder="1" applyProtection="1"/>
    <xf numFmtId="0" fontId="6" fillId="0" borderId="0" xfId="0" applyFont="1" applyAlignment="1" applyProtection="1">
      <alignment horizontal="center"/>
    </xf>
    <xf numFmtId="0" fontId="6" fillId="0" borderId="10" xfId="0" applyFont="1" applyBorder="1" applyProtection="1">
      <protection locked="0"/>
    </xf>
    <xf numFmtId="3" fontId="6" fillId="0" borderId="10" xfId="0" applyNumberFormat="1" applyFont="1" applyBorder="1" applyProtection="1">
      <protection locked="0"/>
    </xf>
    <xf numFmtId="0" fontId="6" fillId="0" borderId="0" xfId="0" applyFont="1" applyAlignment="1" applyProtection="1">
      <alignment horizontal="right"/>
    </xf>
    <xf numFmtId="4" fontId="6" fillId="0" borderId="10" xfId="0" applyNumberFormat="1" applyFont="1" applyBorder="1" applyProtection="1">
      <protection locked="0"/>
    </xf>
    <xf numFmtId="4" fontId="6" fillId="0" borderId="10" xfId="0" applyNumberFormat="1" applyFont="1" applyBorder="1" applyProtection="1"/>
    <xf numFmtId="3" fontId="6" fillId="0" borderId="0" xfId="0" applyNumberFormat="1" applyFont="1" applyProtection="1"/>
    <xf numFmtId="4" fontId="6" fillId="0" borderId="0" xfId="0" applyNumberFormat="1" applyFont="1" applyProtection="1"/>
    <xf numFmtId="4" fontId="11" fillId="0" borderId="9" xfId="0" applyNumberFormat="1" applyFont="1" applyBorder="1" applyProtection="1"/>
    <xf numFmtId="4" fontId="6" fillId="0" borderId="9" xfId="0" applyNumberFormat="1" applyFont="1" applyBorder="1" applyProtection="1">
      <protection locked="0"/>
    </xf>
    <xf numFmtId="0" fontId="11" fillId="0" borderId="0" xfId="0" applyFont="1" applyAlignment="1" applyProtection="1">
      <alignment horizontal="right"/>
    </xf>
    <xf numFmtId="0" fontId="6" fillId="0" borderId="15" xfId="0" applyFont="1" applyBorder="1" applyProtection="1"/>
    <xf numFmtId="4" fontId="11" fillId="0" borderId="14" xfId="0" applyNumberFormat="1" applyFont="1" applyBorder="1" applyProtection="1"/>
    <xf numFmtId="0" fontId="23" fillId="0" borderId="0" xfId="0" applyFont="1" applyAlignment="1" applyProtection="1">
      <alignment horizontal="right"/>
    </xf>
    <xf numFmtId="0" fontId="6" fillId="0" borderId="13" xfId="0" applyFont="1" applyBorder="1" applyAlignment="1" applyProtection="1">
      <alignment vertical="center"/>
    </xf>
    <xf numFmtId="3" fontId="6" fillId="0" borderId="10" xfId="0" applyNumberFormat="1" applyFont="1" applyBorder="1" applyProtection="1"/>
    <xf numFmtId="0" fontId="23" fillId="0" borderId="0" xfId="0" applyFont="1" applyAlignment="1" applyProtection="1">
      <alignment horizontal="right" vertical="top"/>
    </xf>
    <xf numFmtId="0" fontId="22" fillId="0" borderId="0" xfId="0" applyFont="1"/>
    <xf numFmtId="0" fontId="22" fillId="0" borderId="0" xfId="0" applyFont="1" applyAlignment="1">
      <alignment horizontal="centerContinuous"/>
    </xf>
    <xf numFmtId="0" fontId="22" fillId="2" borderId="13" xfId="0" applyFont="1" applyFill="1" applyBorder="1"/>
    <xf numFmtId="0" fontId="25" fillId="0" borderId="0" xfId="0" applyFont="1" applyAlignment="1">
      <alignment horizontal="center"/>
    </xf>
    <xf numFmtId="0" fontId="25" fillId="0" borderId="0" xfId="0" applyFont="1"/>
    <xf numFmtId="0" fontId="21" fillId="0" borderId="0" xfId="0" applyFont="1"/>
    <xf numFmtId="0" fontId="21" fillId="0" borderId="0" xfId="0" applyFont="1" applyAlignment="1">
      <alignment horizontal="right"/>
    </xf>
    <xf numFmtId="39" fontId="21" fillId="0" borderId="9" xfId="1" applyNumberFormat="1" applyFont="1" applyBorder="1" applyProtection="1">
      <protection locked="0"/>
    </xf>
    <xf numFmtId="39" fontId="21" fillId="0" borderId="9" xfId="1" applyNumberFormat="1" applyFont="1" applyBorder="1" applyAlignment="1" applyProtection="1">
      <protection locked="0"/>
    </xf>
    <xf numFmtId="0" fontId="21" fillId="0" borderId="9" xfId="0" applyFont="1" applyBorder="1" applyProtection="1">
      <protection locked="0"/>
    </xf>
    <xf numFmtId="0" fontId="21" fillId="0" borderId="10" xfId="0" applyFont="1" applyBorder="1" applyProtection="1">
      <protection locked="0"/>
    </xf>
    <xf numFmtId="0" fontId="21" fillId="0" borderId="0" xfId="0" applyFont="1" applyProtection="1">
      <protection locked="0"/>
    </xf>
    <xf numFmtId="0" fontId="22" fillId="0" borderId="0" xfId="0" applyFont="1" applyAlignment="1">
      <alignment horizontal="right"/>
    </xf>
    <xf numFmtId="39" fontId="21" fillId="0" borderId="13" xfId="1" applyNumberFormat="1" applyFont="1" applyBorder="1"/>
    <xf numFmtId="0" fontId="18" fillId="0" borderId="0" xfId="0" applyFont="1" applyAlignment="1">
      <alignment horizontal="left"/>
    </xf>
    <xf numFmtId="0" fontId="18" fillId="0" borderId="0" xfId="0" applyFont="1" applyAlignment="1">
      <alignment horizontal="centerContinuous"/>
    </xf>
    <xf numFmtId="0" fontId="26" fillId="0" borderId="0" xfId="0" applyFont="1"/>
    <xf numFmtId="39" fontId="21" fillId="0" borderId="9" xfId="1" applyNumberFormat="1" applyFont="1" applyBorder="1"/>
    <xf numFmtId="0" fontId="21" fillId="0" borderId="15" xfId="0" applyFont="1" applyBorder="1" applyProtection="1">
      <protection locked="0"/>
    </xf>
    <xf numFmtId="0" fontId="21" fillId="0" borderId="0" xfId="0" applyFont="1" applyBorder="1" applyAlignment="1">
      <alignment horizontal="right"/>
    </xf>
    <xf numFmtId="0" fontId="18" fillId="0" borderId="0" xfId="0" applyFont="1" applyAlignment="1">
      <alignment horizontal="center"/>
    </xf>
    <xf numFmtId="4" fontId="21" fillId="0" borderId="9" xfId="0" applyNumberFormat="1" applyFont="1" applyBorder="1" applyProtection="1">
      <protection locked="0"/>
    </xf>
    <xf numFmtId="4" fontId="21" fillId="0" borderId="9" xfId="1" applyNumberFormat="1" applyFont="1" applyBorder="1" applyProtection="1">
      <protection locked="0"/>
    </xf>
    <xf numFmtId="0" fontId="21" fillId="0" borderId="9" xfId="0" applyFont="1" applyBorder="1"/>
    <xf numFmtId="4" fontId="21" fillId="0" borderId="13" xfId="0" applyNumberFormat="1" applyFont="1" applyBorder="1"/>
    <xf numFmtId="4" fontId="21" fillId="0" borderId="10" xfId="0" applyNumberFormat="1" applyFont="1" applyBorder="1" applyProtection="1">
      <protection locked="0"/>
    </xf>
    <xf numFmtId="4" fontId="21" fillId="0" borderId="0" xfId="0" applyNumberFormat="1" applyFont="1" applyProtection="1">
      <protection locked="0"/>
    </xf>
    <xf numFmtId="4" fontId="11" fillId="0" borderId="0" xfId="0" applyNumberFormat="1" applyFont="1" applyFill="1" applyBorder="1" applyAlignment="1" applyProtection="1">
      <alignment horizontal="right"/>
    </xf>
    <xf numFmtId="4" fontId="0" fillId="0" borderId="0" xfId="0" applyNumberFormat="1" applyFill="1" applyBorder="1" applyAlignment="1" applyProtection="1">
      <alignment horizontal="left"/>
    </xf>
    <xf numFmtId="4" fontId="14" fillId="0" borderId="0" xfId="0" applyNumberFormat="1" applyFont="1" applyProtection="1"/>
    <xf numFmtId="4" fontId="9" fillId="0" borderId="0" xfId="0" applyNumberFormat="1" applyFont="1" applyAlignment="1" applyProtection="1">
      <alignment horizontal="left"/>
    </xf>
    <xf numFmtId="4" fontId="0" fillId="0" borderId="0" xfId="0" applyNumberFormat="1"/>
    <xf numFmtId="0" fontId="9" fillId="0" borderId="0" xfId="0" applyFont="1" applyAlignment="1" applyProtection="1">
      <alignment horizontal="right"/>
    </xf>
    <xf numFmtId="0" fontId="0" fillId="0" borderId="0" xfId="0" applyBorder="1"/>
    <xf numFmtId="4" fontId="14" fillId="0" borderId="0" xfId="0" applyNumberFormat="1" applyFont="1" applyBorder="1" applyProtection="1"/>
    <xf numFmtId="4" fontId="9" fillId="0" borderId="0" xfId="0" applyNumberFormat="1" applyFont="1" applyBorder="1" applyAlignment="1" applyProtection="1">
      <alignment horizontal="left"/>
    </xf>
    <xf numFmtId="0" fontId="9" fillId="0" borderId="0" xfId="0" applyFont="1" applyBorder="1" applyAlignment="1" applyProtection="1">
      <alignment horizontal="right"/>
    </xf>
    <xf numFmtId="0" fontId="11" fillId="7" borderId="13" xfId="0" applyFont="1" applyFill="1" applyBorder="1" applyAlignment="1" applyProtection="1">
      <alignment horizontal="center"/>
    </xf>
    <xf numFmtId="0" fontId="6" fillId="7" borderId="13" xfId="0" applyFont="1" applyFill="1" applyBorder="1" applyAlignment="1" applyProtection="1">
      <alignment horizontal="right"/>
    </xf>
    <xf numFmtId="0" fontId="3" fillId="0" borderId="0" xfId="0" applyFont="1"/>
    <xf numFmtId="0" fontId="3" fillId="0" borderId="0" xfId="0" applyFont="1" applyAlignment="1">
      <alignment horizontal="left"/>
    </xf>
    <xf numFmtId="0" fontId="29" fillId="0" borderId="0" xfId="0" applyFont="1"/>
    <xf numFmtId="0" fontId="29" fillId="0" borderId="0" xfId="0" applyFont="1" applyAlignment="1">
      <alignment horizontal="left"/>
    </xf>
    <xf numFmtId="0" fontId="3" fillId="0" borderId="0" xfId="0" applyFont="1" applyFill="1" applyBorder="1"/>
    <xf numFmtId="0" fontId="29" fillId="0" borderId="0" xfId="0" applyFont="1" applyFill="1" applyBorder="1"/>
    <xf numFmtId="0" fontId="11" fillId="0" borderId="13" xfId="0" applyFont="1" applyFill="1" applyBorder="1" applyAlignment="1" applyProtection="1">
      <alignment horizontal="center"/>
    </xf>
    <xf numFmtId="0" fontId="6" fillId="0" borderId="13" xfId="0" applyFont="1" applyFill="1" applyBorder="1" applyAlignment="1" applyProtection="1">
      <alignment horizontal="right"/>
    </xf>
    <xf numFmtId="4" fontId="6" fillId="0" borderId="13" xfId="0" applyNumberFormat="1" applyFont="1" applyFill="1" applyBorder="1" applyProtection="1"/>
    <xf numFmtId="0" fontId="11" fillId="0" borderId="0" xfId="0" applyFont="1" applyFill="1" applyBorder="1" applyProtection="1"/>
    <xf numFmtId="4" fontId="14" fillId="7" borderId="13" xfId="0" applyNumberFormat="1" applyFont="1" applyFill="1" applyBorder="1" applyAlignment="1" applyProtection="1">
      <alignment horizontal="right"/>
    </xf>
    <xf numFmtId="0" fontId="11" fillId="7" borderId="19" xfId="0" applyFont="1" applyFill="1" applyBorder="1" applyAlignment="1" applyProtection="1">
      <alignment horizontal="center"/>
    </xf>
    <xf numFmtId="0" fontId="11" fillId="7" borderId="20" xfId="0" applyFont="1" applyFill="1" applyBorder="1" applyAlignment="1" applyProtection="1">
      <alignment horizontal="center"/>
    </xf>
    <xf numFmtId="3" fontId="6" fillId="7" borderId="19" xfId="0" applyNumberFormat="1" applyFont="1" applyFill="1" applyBorder="1" applyProtection="1">
      <protection locked="0"/>
    </xf>
    <xf numFmtId="3" fontId="6" fillId="7" borderId="20" xfId="0" applyNumberFormat="1" applyFont="1" applyFill="1" applyBorder="1" applyProtection="1">
      <protection locked="0"/>
    </xf>
    <xf numFmtId="3" fontId="6" fillId="7" borderId="21" xfId="0" applyNumberFormat="1" applyFont="1" applyFill="1" applyBorder="1" applyProtection="1"/>
    <xf numFmtId="3" fontId="6" fillId="7" borderId="23" xfId="0" applyNumberFormat="1" applyFont="1" applyFill="1" applyBorder="1" applyProtection="1"/>
    <xf numFmtId="0" fontId="6" fillId="7" borderId="19" xfId="0" applyFont="1" applyFill="1" applyBorder="1" applyAlignment="1" applyProtection="1">
      <alignment horizontal="right"/>
    </xf>
    <xf numFmtId="0" fontId="6" fillId="7" borderId="21" xfId="0" applyFont="1" applyFill="1" applyBorder="1" applyProtection="1"/>
    <xf numFmtId="0" fontId="6" fillId="7" borderId="22" xfId="0" applyFont="1" applyFill="1" applyBorder="1" applyProtection="1"/>
    <xf numFmtId="4" fontId="33" fillId="6" borderId="22" xfId="0" applyNumberFormat="1" applyFont="1" applyFill="1" applyBorder="1" applyAlignment="1" applyProtection="1">
      <alignment horizontal="right"/>
    </xf>
    <xf numFmtId="0" fontId="6" fillId="5" borderId="24" xfId="0" applyFont="1" applyFill="1" applyBorder="1" applyAlignment="1" applyProtection="1">
      <alignment horizontal="right"/>
    </xf>
    <xf numFmtId="4" fontId="11" fillId="5" borderId="24" xfId="0" applyNumberFormat="1" applyFont="1" applyFill="1" applyBorder="1" applyProtection="1"/>
    <xf numFmtId="0" fontId="6" fillId="5" borderId="19" xfId="0" applyFont="1" applyFill="1" applyBorder="1" applyProtection="1"/>
    <xf numFmtId="4" fontId="11" fillId="5" borderId="26" xfId="0" applyNumberFormat="1" applyFont="1" applyFill="1" applyBorder="1" applyProtection="1"/>
    <xf numFmtId="0" fontId="9" fillId="6" borderId="22" xfId="0" applyFont="1" applyFill="1" applyBorder="1" applyAlignment="1" applyProtection="1">
      <alignment horizontal="right"/>
    </xf>
    <xf numFmtId="4" fontId="14" fillId="6" borderId="22" xfId="0" applyNumberFormat="1" applyFont="1" applyFill="1" applyBorder="1" applyProtection="1"/>
    <xf numFmtId="4" fontId="9" fillId="6" borderId="22" xfId="0" applyNumberFormat="1" applyFont="1" applyFill="1" applyBorder="1" applyAlignment="1" applyProtection="1">
      <alignment horizontal="left"/>
    </xf>
    <xf numFmtId="0" fontId="0" fillId="4" borderId="0" xfId="0" applyFill="1" applyBorder="1"/>
    <xf numFmtId="0" fontId="0" fillId="0" borderId="0" xfId="0" applyFill="1" applyBorder="1"/>
    <xf numFmtId="4" fontId="11" fillId="5" borderId="24" xfId="0" applyNumberFormat="1" applyFont="1" applyFill="1" applyBorder="1" applyAlignment="1" applyProtection="1">
      <alignment horizontal="left"/>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6" fillId="0" borderId="19" xfId="0" applyFont="1" applyFill="1" applyBorder="1" applyAlignment="1" applyProtection="1">
      <alignment horizontal="right"/>
    </xf>
    <xf numFmtId="4" fontId="6" fillId="0" borderId="20" xfId="0" applyNumberFormat="1" applyFont="1" applyFill="1" applyBorder="1" applyProtection="1"/>
    <xf numFmtId="0" fontId="6" fillId="0" borderId="21" xfId="0" applyFont="1" applyFill="1" applyBorder="1" applyProtection="1"/>
    <xf numFmtId="0" fontId="6" fillId="0" borderId="22" xfId="0" applyFont="1" applyFill="1" applyBorder="1" applyProtection="1"/>
    <xf numFmtId="4" fontId="6" fillId="0" borderId="23" xfId="0" applyNumberFormat="1" applyFont="1" applyFill="1" applyBorder="1" applyProtection="1"/>
    <xf numFmtId="4" fontId="6" fillId="7" borderId="13" xfId="0" applyNumberFormat="1" applyFont="1" applyFill="1" applyBorder="1" applyProtection="1">
      <protection locked="0"/>
    </xf>
    <xf numFmtId="4" fontId="6" fillId="7" borderId="20" xfId="0" applyNumberFormat="1" applyFont="1" applyFill="1" applyBorder="1" applyProtection="1">
      <protection locked="0"/>
    </xf>
    <xf numFmtId="0" fontId="6" fillId="7" borderId="23" xfId="0" applyFont="1" applyFill="1" applyBorder="1" applyProtection="1"/>
    <xf numFmtId="0" fontId="11" fillId="0" borderId="13" xfId="0" applyFont="1" applyFill="1" applyBorder="1" applyAlignment="1" applyProtection="1">
      <alignment horizontal="left"/>
    </xf>
    <xf numFmtId="4" fontId="6" fillId="0" borderId="13" xfId="0" applyNumberFormat="1" applyFont="1" applyFill="1" applyBorder="1" applyAlignment="1" applyProtection="1">
      <alignment horizontal="left"/>
    </xf>
    <xf numFmtId="0" fontId="6" fillId="0" borderId="22" xfId="0" applyFont="1" applyFill="1" applyBorder="1" applyAlignment="1" applyProtection="1">
      <alignment horizontal="left"/>
    </xf>
    <xf numFmtId="0" fontId="14" fillId="7" borderId="16" xfId="0" applyFont="1" applyFill="1" applyBorder="1" applyProtection="1"/>
    <xf numFmtId="4" fontId="11" fillId="7" borderId="17" xfId="0" applyNumberFormat="1" applyFont="1" applyFill="1" applyBorder="1" applyAlignment="1" applyProtection="1">
      <alignment horizontal="center"/>
    </xf>
    <xf numFmtId="4" fontId="35" fillId="7" borderId="17" xfId="0" applyNumberFormat="1" applyFont="1" applyFill="1" applyBorder="1" applyProtection="1"/>
    <xf numFmtId="4" fontId="11" fillId="7" borderId="18" xfId="0" applyNumberFormat="1" applyFont="1" applyFill="1" applyBorder="1" applyAlignment="1" applyProtection="1">
      <alignment horizontal="center"/>
    </xf>
    <xf numFmtId="0" fontId="14" fillId="7" borderId="19" xfId="0" applyFont="1" applyFill="1" applyBorder="1" applyAlignment="1" applyProtection="1">
      <alignment horizontal="right"/>
    </xf>
    <xf numFmtId="0" fontId="0" fillId="4" borderId="3" xfId="0" applyFill="1" applyBorder="1"/>
    <xf numFmtId="0" fontId="0" fillId="4" borderId="1" xfId="0" applyFill="1" applyBorder="1"/>
    <xf numFmtId="0" fontId="0" fillId="0" borderId="0" xfId="0" applyFill="1" applyBorder="1" applyAlignment="1">
      <alignment horizontal="left"/>
    </xf>
    <xf numFmtId="0" fontId="10" fillId="0" borderId="0" xfId="0" applyFont="1" applyFill="1" applyBorder="1" applyAlignment="1" applyProtection="1"/>
    <xf numFmtId="0" fontId="7" fillId="5" borderId="25" xfId="0" applyFont="1" applyFill="1" applyBorder="1" applyProtection="1"/>
    <xf numFmtId="0" fontId="11" fillId="5" borderId="25" xfId="0" applyFont="1" applyFill="1" applyBorder="1" applyProtection="1"/>
    <xf numFmtId="0" fontId="11" fillId="7" borderId="25" xfId="0" applyFont="1" applyFill="1" applyBorder="1" applyProtection="1"/>
    <xf numFmtId="0" fontId="6" fillId="7" borderId="25" xfId="0" applyFont="1" applyFill="1" applyBorder="1" applyProtection="1">
      <protection locked="0"/>
    </xf>
    <xf numFmtId="0" fontId="17" fillId="8" borderId="5" xfId="0" applyFont="1" applyFill="1" applyBorder="1" applyProtection="1"/>
    <xf numFmtId="0" fontId="14" fillId="8" borderId="0" xfId="0" applyFont="1" applyFill="1" applyBorder="1" applyProtection="1"/>
    <xf numFmtId="4" fontId="9" fillId="8" borderId="0" xfId="0" applyNumberFormat="1" applyFont="1" applyFill="1" applyBorder="1" applyAlignment="1" applyProtection="1">
      <alignment horizontal="center"/>
    </xf>
    <xf numFmtId="4" fontId="31" fillId="8" borderId="0" xfId="0" applyNumberFormat="1" applyFont="1" applyFill="1" applyBorder="1" applyProtection="1"/>
    <xf numFmtId="4" fontId="9" fillId="8" borderId="0" xfId="0" applyNumberFormat="1" applyFont="1" applyFill="1" applyBorder="1" applyAlignment="1" applyProtection="1">
      <alignment horizontal="left"/>
    </xf>
    <xf numFmtId="0" fontId="36" fillId="8" borderId="0" xfId="0" applyFont="1" applyFill="1" applyAlignment="1" applyProtection="1">
      <alignment horizontal="left"/>
    </xf>
    <xf numFmtId="0" fontId="18" fillId="8" borderId="0" xfId="0" applyFont="1" applyFill="1" applyBorder="1" applyAlignment="1" applyProtection="1">
      <alignment horizontal="center"/>
    </xf>
    <xf numFmtId="0" fontId="9" fillId="8" borderId="0" xfId="0" applyFont="1" applyFill="1" applyBorder="1" applyAlignment="1" applyProtection="1">
      <alignment horizontal="right"/>
    </xf>
    <xf numFmtId="4" fontId="14" fillId="8" borderId="0" xfId="0" applyNumberFormat="1" applyFont="1" applyFill="1" applyBorder="1" applyProtection="1"/>
    <xf numFmtId="0" fontId="38" fillId="0" borderId="0" xfId="0" applyFont="1" applyProtection="1"/>
    <xf numFmtId="0" fontId="39" fillId="0" borderId="0" xfId="0" applyFont="1" applyProtection="1"/>
    <xf numFmtId="0" fontId="40" fillId="0" borderId="0" xfId="0" applyFont="1"/>
    <xf numFmtId="4" fontId="39" fillId="0" borderId="0" xfId="0" applyNumberFormat="1" applyFont="1" applyProtection="1"/>
    <xf numFmtId="0" fontId="40" fillId="0" borderId="0" xfId="0" applyFont="1" applyBorder="1" applyAlignment="1" applyProtection="1">
      <protection locked="0"/>
    </xf>
    <xf numFmtId="0" fontId="39" fillId="0" borderId="0" xfId="0" applyFont="1" applyBorder="1" applyAlignment="1" applyProtection="1">
      <protection locked="0"/>
    </xf>
    <xf numFmtId="0" fontId="39" fillId="0" borderId="0" xfId="0" applyFont="1" applyBorder="1" applyProtection="1"/>
    <xf numFmtId="0" fontId="39" fillId="0" borderId="0" xfId="0" applyFont="1" applyBorder="1" applyAlignment="1" applyProtection="1">
      <alignment horizontal="left"/>
    </xf>
    <xf numFmtId="4" fontId="39" fillId="0" borderId="0" xfId="0" applyNumberFormat="1" applyFont="1" applyBorder="1" applyProtection="1"/>
    <xf numFmtId="0" fontId="14" fillId="0" borderId="0" xfId="0" applyFont="1" applyBorder="1" applyProtection="1"/>
    <xf numFmtId="0" fontId="42" fillId="0" borderId="0" xfId="0" applyFont="1" applyAlignment="1" applyProtection="1">
      <alignment horizontal="left"/>
    </xf>
    <xf numFmtId="0" fontId="15" fillId="0" borderId="0" xfId="0" applyFont="1" applyAlignment="1" applyProtection="1">
      <alignment horizontal="centerContinuous"/>
    </xf>
    <xf numFmtId="0" fontId="43" fillId="0" borderId="0" xfId="0" applyFont="1" applyProtection="1"/>
    <xf numFmtId="4" fontId="6" fillId="0" borderId="22" xfId="0" applyNumberFormat="1" applyFont="1" applyFill="1" applyBorder="1" applyProtection="1"/>
    <xf numFmtId="4" fontId="6" fillId="7" borderId="22" xfId="0" applyNumberFormat="1" applyFont="1" applyFill="1" applyBorder="1" applyProtection="1"/>
    <xf numFmtId="0" fontId="44" fillId="0" borderId="0" xfId="0" applyFont="1" applyBorder="1" applyAlignment="1" applyProtection="1">
      <alignment horizontal="left"/>
    </xf>
    <xf numFmtId="0" fontId="45" fillId="10" borderId="0" xfId="0" applyFont="1" applyFill="1" applyBorder="1" applyProtection="1"/>
    <xf numFmtId="0" fontId="7" fillId="10" borderId="0" xfId="0" applyFont="1" applyFill="1" applyBorder="1" applyAlignment="1" applyProtection="1">
      <alignment horizontal="right"/>
    </xf>
    <xf numFmtId="39" fontId="7" fillId="10" borderId="0" xfId="0" applyNumberFormat="1" applyFont="1" applyFill="1" applyBorder="1" applyProtection="1"/>
    <xf numFmtId="39" fontId="7" fillId="10" borderId="0" xfId="1" applyNumberFormat="1" applyFont="1" applyFill="1" applyBorder="1" applyProtection="1"/>
    <xf numFmtId="0" fontId="7" fillId="10" borderId="5" xfId="0" applyFont="1" applyFill="1" applyBorder="1" applyAlignment="1" applyProtection="1"/>
    <xf numFmtId="0" fontId="7" fillId="10" borderId="0" xfId="0" applyFont="1" applyFill="1" applyBorder="1" applyAlignment="1" applyProtection="1"/>
    <xf numFmtId="0" fontId="46" fillId="10" borderId="29" xfId="0" applyFont="1" applyFill="1" applyBorder="1" applyAlignment="1" applyProtection="1">
      <alignment horizontal="right"/>
    </xf>
    <xf numFmtId="39" fontId="10" fillId="10" borderId="31" xfId="0" applyNumberFormat="1" applyFont="1" applyFill="1" applyBorder="1" applyProtection="1"/>
    <xf numFmtId="0" fontId="10" fillId="10" borderId="29" xfId="0" applyFont="1" applyFill="1" applyBorder="1" applyAlignment="1" applyProtection="1">
      <alignment horizontal="right"/>
    </xf>
    <xf numFmtId="0" fontId="7" fillId="10" borderId="7" xfId="0" applyFont="1" applyFill="1" applyBorder="1" applyAlignment="1" applyProtection="1">
      <alignment horizontal="left"/>
    </xf>
    <xf numFmtId="0" fontId="7" fillId="10" borderId="1" xfId="0" applyFont="1" applyFill="1" applyBorder="1" applyAlignment="1" applyProtection="1">
      <alignment horizontal="left"/>
    </xf>
    <xf numFmtId="0" fontId="45" fillId="10" borderId="1" xfId="0" applyFont="1" applyFill="1" applyBorder="1" applyProtection="1"/>
    <xf numFmtId="0" fontId="10" fillId="0" borderId="38" xfId="0" applyFont="1" applyFill="1" applyBorder="1" applyAlignment="1" applyProtection="1"/>
    <xf numFmtId="0" fontId="11" fillId="0" borderId="40" xfId="0" applyFont="1" applyFill="1" applyBorder="1" applyProtection="1"/>
    <xf numFmtId="0" fontId="47" fillId="7" borderId="2" xfId="0" applyFont="1" applyFill="1" applyBorder="1" applyProtection="1">
      <protection locked="0"/>
    </xf>
    <xf numFmtId="0" fontId="48" fillId="7" borderId="3" xfId="0" applyFont="1" applyFill="1" applyBorder="1" applyAlignment="1" applyProtection="1">
      <protection locked="0"/>
    </xf>
    <xf numFmtId="0" fontId="49" fillId="7" borderId="3" xfId="0" applyFont="1" applyFill="1" applyBorder="1" applyAlignment="1" applyProtection="1">
      <protection locked="0"/>
    </xf>
    <xf numFmtId="0" fontId="50" fillId="7" borderId="3" xfId="0" applyFont="1" applyFill="1" applyBorder="1" applyAlignment="1" applyProtection="1">
      <alignment horizontal="right"/>
      <protection locked="0"/>
    </xf>
    <xf numFmtId="0" fontId="47" fillId="7" borderId="7" xfId="0" applyFont="1" applyFill="1" applyBorder="1" applyProtection="1">
      <protection locked="0"/>
    </xf>
    <xf numFmtId="0" fontId="48" fillId="7" borderId="1" xfId="0" applyFont="1" applyFill="1" applyBorder="1" applyAlignment="1" applyProtection="1">
      <protection locked="0"/>
    </xf>
    <xf numFmtId="0" fontId="49" fillId="7" borderId="1" xfId="0" applyFont="1" applyFill="1" applyBorder="1" applyAlignment="1" applyProtection="1">
      <protection locked="0"/>
    </xf>
    <xf numFmtId="0" fontId="50" fillId="7" borderId="1" xfId="0" applyFont="1" applyFill="1" applyBorder="1" applyAlignment="1" applyProtection="1">
      <alignment horizontal="right"/>
      <protection locked="0"/>
    </xf>
    <xf numFmtId="0" fontId="14" fillId="0" borderId="19" xfId="0" applyFont="1" applyFill="1" applyBorder="1" applyAlignment="1" applyProtection="1">
      <alignment horizontal="right"/>
    </xf>
    <xf numFmtId="4" fontId="14" fillId="0" borderId="13" xfId="1" applyNumberFormat="1" applyFont="1" applyFill="1" applyBorder="1" applyProtection="1"/>
    <xf numFmtId="4" fontId="14" fillId="0" borderId="13" xfId="0" applyNumberFormat="1" applyFont="1" applyFill="1" applyBorder="1" applyAlignment="1" applyProtection="1">
      <alignment horizontal="right"/>
    </xf>
    <xf numFmtId="4" fontId="14" fillId="0" borderId="20" xfId="1" applyNumberFormat="1" applyFont="1" applyFill="1" applyBorder="1" applyProtection="1"/>
    <xf numFmtId="0" fontId="6" fillId="7" borderId="25" xfId="0" applyFont="1" applyFill="1" applyBorder="1" applyProtection="1"/>
    <xf numFmtId="0" fontId="0" fillId="8" borderId="0" xfId="0" applyFill="1" applyBorder="1" applyProtection="1"/>
    <xf numFmtId="0" fontId="0" fillId="8" borderId="6" xfId="0" applyFill="1" applyBorder="1" applyProtection="1"/>
    <xf numFmtId="0" fontId="2" fillId="6" borderId="25" xfId="0" applyFont="1" applyFill="1" applyBorder="1" applyProtection="1"/>
    <xf numFmtId="0" fontId="2" fillId="6" borderId="27" xfId="0" applyFont="1" applyFill="1" applyBorder="1" applyProtection="1"/>
    <xf numFmtId="0" fontId="4" fillId="6" borderId="21" xfId="0" applyFont="1" applyFill="1" applyBorder="1" applyAlignment="1" applyProtection="1">
      <alignment horizontal="right"/>
    </xf>
    <xf numFmtId="4" fontId="32" fillId="6" borderId="22" xfId="0" applyNumberFormat="1" applyFont="1" applyFill="1" applyBorder="1" applyProtection="1"/>
    <xf numFmtId="4" fontId="32" fillId="6" borderId="23" xfId="0" applyNumberFormat="1" applyFont="1" applyFill="1" applyBorder="1" applyProtection="1"/>
    <xf numFmtId="0" fontId="34" fillId="6" borderId="28" xfId="0" applyFont="1" applyFill="1" applyBorder="1" applyProtection="1"/>
    <xf numFmtId="0" fontId="0" fillId="6" borderId="22" xfId="0" applyFill="1" applyBorder="1" applyProtection="1"/>
    <xf numFmtId="0" fontId="0" fillId="6" borderId="23" xfId="0" applyFill="1" applyBorder="1" applyProtection="1"/>
    <xf numFmtId="0" fontId="0" fillId="0" borderId="0" xfId="0" applyFill="1" applyBorder="1" applyAlignment="1" applyProtection="1">
      <alignment horizontal="left"/>
    </xf>
    <xf numFmtId="0" fontId="3" fillId="0" borderId="39" xfId="0" applyFont="1" applyFill="1" applyBorder="1" applyProtection="1"/>
    <xf numFmtId="0" fontId="6" fillId="0" borderId="9" xfId="0" applyFont="1" applyFill="1" applyBorder="1" applyAlignment="1" applyProtection="1"/>
    <xf numFmtId="0" fontId="0" fillId="0" borderId="9" xfId="0" applyFill="1" applyBorder="1" applyAlignment="1" applyProtection="1"/>
    <xf numFmtId="0" fontId="0" fillId="0" borderId="9" xfId="0" applyFill="1" applyBorder="1" applyProtection="1"/>
    <xf numFmtId="0" fontId="0" fillId="0" borderId="9" xfId="0" applyFill="1" applyBorder="1" applyAlignment="1" applyProtection="1">
      <alignment horizontal="left"/>
    </xf>
    <xf numFmtId="0" fontId="3" fillId="0" borderId="41" xfId="0" applyFont="1" applyFill="1" applyBorder="1" applyProtection="1"/>
    <xf numFmtId="4"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3" fillId="0" borderId="0" xfId="0" applyFont="1" applyFill="1" applyBorder="1" applyProtection="1"/>
    <xf numFmtId="0" fontId="3" fillId="0" borderId="0" xfId="0" applyFont="1" applyProtection="1"/>
    <xf numFmtId="0" fontId="3" fillId="0" borderId="0" xfId="0" applyFont="1" applyAlignment="1" applyProtection="1">
      <alignment horizontal="left"/>
    </xf>
    <xf numFmtId="0" fontId="0" fillId="0" borderId="0" xfId="0" applyProtection="1"/>
    <xf numFmtId="0" fontId="51" fillId="7" borderId="4" xfId="0" applyFont="1" applyFill="1" applyBorder="1" applyAlignment="1" applyProtection="1">
      <alignment horizontal="left"/>
      <protection locked="0"/>
    </xf>
    <xf numFmtId="0" fontId="51" fillId="7" borderId="8" xfId="0" applyFont="1" applyFill="1" applyBorder="1" applyAlignment="1" applyProtection="1">
      <alignment horizontal="left"/>
      <protection locked="0"/>
    </xf>
    <xf numFmtId="4" fontId="7" fillId="7" borderId="13" xfId="0" applyNumberFormat="1" applyFont="1" applyFill="1" applyBorder="1" applyProtection="1">
      <protection locked="0"/>
    </xf>
    <xf numFmtId="4" fontId="14" fillId="7" borderId="13" xfId="1" applyNumberFormat="1" applyFont="1" applyFill="1" applyBorder="1" applyProtection="1">
      <protection locked="0"/>
    </xf>
    <xf numFmtId="4" fontId="7" fillId="7" borderId="20" xfId="0" applyNumberFormat="1" applyFont="1" applyFill="1" applyBorder="1" applyProtection="1">
      <protection locked="0"/>
    </xf>
    <xf numFmtId="4" fontId="14" fillId="7" borderId="20" xfId="1" applyNumberFormat="1" applyFont="1" applyFill="1" applyBorder="1" applyProtection="1">
      <protection locked="0"/>
    </xf>
    <xf numFmtId="4" fontId="37" fillId="0" borderId="0" xfId="0" applyNumberFormat="1" applyFont="1" applyFill="1" applyBorder="1" applyAlignment="1" applyProtection="1">
      <alignment horizontal="center" wrapText="1"/>
    </xf>
    <xf numFmtId="0" fontId="42" fillId="0" borderId="7" xfId="0" applyFont="1" applyBorder="1" applyAlignment="1" applyProtection="1">
      <alignment horizontal="left"/>
    </xf>
    <xf numFmtId="0" fontId="14" fillId="0" borderId="1" xfId="0" applyFont="1" applyBorder="1" applyAlignment="1" applyProtection="1">
      <alignment horizontal="centerContinuous"/>
    </xf>
    <xf numFmtId="4" fontId="14" fillId="0" borderId="1" xfId="0" applyNumberFormat="1" applyFont="1" applyBorder="1" applyAlignment="1" applyProtection="1">
      <alignment horizontal="centerContinuous"/>
    </xf>
    <xf numFmtId="0" fontId="14" fillId="0" borderId="8" xfId="0" applyFont="1" applyBorder="1" applyAlignment="1" applyProtection="1">
      <alignment horizontal="centerContinuous"/>
    </xf>
    <xf numFmtId="0" fontId="0" fillId="0" borderId="0" xfId="0" applyAlignment="1" applyProtection="1">
      <alignment horizontal="left"/>
    </xf>
    <xf numFmtId="0" fontId="6" fillId="0" borderId="0" xfId="0" applyFont="1" applyFill="1" applyBorder="1" applyAlignment="1" applyProtection="1"/>
    <xf numFmtId="0" fontId="0" fillId="0" borderId="0" xfId="0" applyFill="1" applyBorder="1" applyAlignment="1" applyProtection="1"/>
    <xf numFmtId="0" fontId="7" fillId="10" borderId="1" xfId="0" applyFont="1" applyFill="1" applyBorder="1" applyAlignment="1" applyProtection="1">
      <alignment horizontal="right"/>
    </xf>
    <xf numFmtId="0" fontId="7" fillId="10" borderId="30" xfId="0" applyFont="1" applyFill="1" applyBorder="1" applyAlignment="1" applyProtection="1">
      <alignment horizontal="center"/>
    </xf>
    <xf numFmtId="4" fontId="37" fillId="3" borderId="29" xfId="0" applyNumberFormat="1" applyFont="1" applyFill="1" applyBorder="1" applyAlignment="1" applyProtection="1">
      <alignment horizontal="center" vertical="center"/>
    </xf>
    <xf numFmtId="4" fontId="37" fillId="3" borderId="30" xfId="0" applyNumberFormat="1" applyFont="1" applyFill="1" applyBorder="1" applyAlignment="1" applyProtection="1">
      <alignment horizontal="center" vertical="center"/>
    </xf>
    <xf numFmtId="4" fontId="37" fillId="3" borderId="31" xfId="0" applyNumberFormat="1" applyFont="1" applyFill="1" applyBorder="1" applyAlignment="1" applyProtection="1">
      <alignment horizontal="center" vertical="center"/>
    </xf>
    <xf numFmtId="4" fontId="37" fillId="9" borderId="29" xfId="0" applyNumberFormat="1" applyFont="1" applyFill="1" applyBorder="1" applyAlignment="1" applyProtection="1">
      <alignment horizontal="center" vertical="center"/>
    </xf>
    <xf numFmtId="4" fontId="37" fillId="9" borderId="30" xfId="0" applyNumberFormat="1" applyFont="1" applyFill="1" applyBorder="1" applyAlignment="1" applyProtection="1">
      <alignment horizontal="center" vertical="center"/>
    </xf>
    <xf numFmtId="4" fontId="37" fillId="9" borderId="31" xfId="0" applyNumberFormat="1" applyFont="1" applyFill="1" applyBorder="1" applyAlignment="1" applyProtection="1">
      <alignment horizontal="center" vertical="center"/>
    </xf>
    <xf numFmtId="0" fontId="7" fillId="10" borderId="5" xfId="0" applyFont="1" applyFill="1" applyBorder="1" applyAlignment="1" applyProtection="1">
      <alignment horizontal="left"/>
    </xf>
    <xf numFmtId="0" fontId="7" fillId="10" borderId="0" xfId="0" applyFont="1" applyFill="1" applyBorder="1" applyAlignment="1" applyProtection="1">
      <alignment horizontal="left"/>
    </xf>
    <xf numFmtId="0" fontId="10" fillId="10" borderId="5" xfId="0" applyFont="1" applyFill="1" applyBorder="1" applyAlignment="1" applyProtection="1">
      <alignment horizontal="left"/>
    </xf>
    <xf numFmtId="0" fontId="10" fillId="10" borderId="0" xfId="0" applyFont="1" applyFill="1" applyBorder="1" applyAlignment="1" applyProtection="1">
      <alignment horizontal="left"/>
    </xf>
    <xf numFmtId="0" fontId="7" fillId="5" borderId="5" xfId="0" applyFont="1" applyFill="1" applyBorder="1" applyAlignment="1" applyProtection="1">
      <alignment horizontal="left"/>
    </xf>
    <xf numFmtId="0" fontId="7" fillId="5" borderId="0" xfId="0" applyFont="1" applyFill="1" applyBorder="1" applyAlignment="1" applyProtection="1">
      <alignment horizontal="left"/>
    </xf>
    <xf numFmtId="0" fontId="27" fillId="6" borderId="5" xfId="0" applyFont="1" applyFill="1" applyBorder="1" applyAlignment="1" applyProtection="1">
      <alignment horizontal="left"/>
    </xf>
    <xf numFmtId="0" fontId="27" fillId="6" borderId="0" xfId="0" applyFont="1" applyFill="1" applyBorder="1" applyAlignment="1" applyProtection="1">
      <alignment horizontal="left"/>
    </xf>
    <xf numFmtId="0" fontId="29" fillId="0" borderId="12" xfId="0" applyFont="1" applyBorder="1" applyAlignment="1" applyProtection="1">
      <alignment horizontal="left"/>
    </xf>
    <xf numFmtId="0" fontId="29" fillId="0" borderId="13" xfId="0" applyFont="1" applyBorder="1" applyAlignment="1" applyProtection="1">
      <alignment horizontal="left"/>
    </xf>
    <xf numFmtId="0" fontId="29" fillId="0" borderId="20" xfId="0" applyFont="1" applyBorder="1" applyAlignment="1" applyProtection="1">
      <alignment horizontal="left"/>
    </xf>
    <xf numFmtId="4" fontId="27" fillId="6" borderId="16" xfId="0" applyNumberFormat="1" applyFont="1" applyFill="1" applyBorder="1" applyAlignment="1" applyProtection="1">
      <alignment horizontal="center" vertical="center"/>
    </xf>
    <xf numFmtId="4" fontId="27" fillId="6" borderId="32" xfId="0" applyNumberFormat="1" applyFont="1" applyFill="1" applyBorder="1" applyAlignment="1" applyProtection="1">
      <alignment horizontal="center" vertical="center"/>
    </xf>
    <xf numFmtId="4" fontId="27" fillId="6" borderId="17" xfId="0" applyNumberFormat="1" applyFont="1" applyFill="1" applyBorder="1" applyAlignment="1" applyProtection="1">
      <alignment horizontal="center" vertical="center"/>
    </xf>
    <xf numFmtId="4" fontId="27" fillId="6" borderId="18" xfId="0" applyNumberFormat="1" applyFont="1" applyFill="1" applyBorder="1" applyAlignment="1" applyProtection="1">
      <alignment horizontal="center" vertical="center"/>
    </xf>
    <xf numFmtId="0" fontId="3" fillId="0" borderId="12" xfId="0" applyFont="1" applyBorder="1" applyAlignment="1" applyProtection="1">
      <alignment horizontal="left"/>
    </xf>
    <xf numFmtId="0" fontId="3" fillId="0" borderId="13" xfId="0" applyFont="1" applyBorder="1" applyAlignment="1" applyProtection="1">
      <alignment horizontal="left"/>
    </xf>
    <xf numFmtId="0" fontId="3" fillId="0" borderId="20" xfId="0" applyFont="1" applyBorder="1" applyAlignment="1" applyProtection="1">
      <alignment horizontal="left"/>
    </xf>
    <xf numFmtId="4" fontId="10" fillId="5" borderId="33" xfId="0" applyNumberFormat="1" applyFont="1" applyFill="1" applyBorder="1" applyAlignment="1" applyProtection="1">
      <alignment horizontal="center" vertical="center"/>
    </xf>
    <xf numFmtId="4" fontId="10" fillId="5" borderId="34" xfId="0" applyNumberFormat="1" applyFont="1" applyFill="1" applyBorder="1" applyAlignment="1" applyProtection="1">
      <alignment horizontal="center" vertical="center"/>
    </xf>
    <xf numFmtId="4" fontId="10" fillId="5" borderId="35" xfId="0" applyNumberFormat="1" applyFont="1" applyFill="1" applyBorder="1" applyAlignment="1" applyProtection="1">
      <alignment horizontal="center" vertical="center"/>
    </xf>
    <xf numFmtId="0" fontId="28" fillId="7" borderId="16" xfId="0" applyFont="1" applyFill="1" applyBorder="1" applyAlignment="1" applyProtection="1">
      <alignment horizontal="center"/>
    </xf>
    <xf numFmtId="0" fontId="29" fillId="7" borderId="18" xfId="0" applyFont="1" applyFill="1" applyBorder="1" applyAlignment="1" applyProtection="1">
      <alignment horizontal="center"/>
    </xf>
    <xf numFmtId="0" fontId="11" fillId="7" borderId="16" xfId="0" applyFont="1" applyFill="1" applyBorder="1" applyAlignment="1" applyProtection="1">
      <alignment horizontal="center"/>
    </xf>
    <xf numFmtId="0" fontId="0" fillId="7" borderId="17" xfId="0" applyFill="1" applyBorder="1" applyAlignment="1" applyProtection="1">
      <alignment horizontal="center"/>
    </xf>
    <xf numFmtId="0" fontId="0" fillId="7" borderId="18" xfId="0" applyFill="1" applyBorder="1" applyAlignment="1" applyProtection="1">
      <alignment horizontal="center"/>
    </xf>
    <xf numFmtId="0" fontId="11" fillId="0" borderId="16" xfId="0" applyFont="1"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8" fillId="5" borderId="24" xfId="0" applyFont="1" applyFill="1" applyBorder="1" applyAlignment="1" applyProtection="1">
      <alignment horizontal="center"/>
    </xf>
    <xf numFmtId="0" fontId="30" fillId="5" borderId="24" xfId="0" applyFont="1" applyFill="1" applyBorder="1" applyAlignment="1" applyProtection="1">
      <alignment horizontal="center"/>
    </xf>
    <xf numFmtId="0" fontId="38" fillId="0" borderId="0" xfId="0" applyFont="1" applyBorder="1" applyAlignment="1" applyProtection="1">
      <protection locked="0"/>
    </xf>
    <xf numFmtId="0" fontId="41" fillId="0" borderId="0" xfId="0" applyFont="1" applyBorder="1" applyAlignment="1" applyProtection="1"/>
    <xf numFmtId="0" fontId="39" fillId="0" borderId="0" xfId="0" applyFont="1" applyBorder="1" applyAlignment="1" applyProtection="1">
      <protection locked="0"/>
    </xf>
    <xf numFmtId="0" fontId="40" fillId="0" borderId="0" xfId="0" applyFont="1" applyBorder="1" applyAlignment="1" applyProtection="1">
      <protection locked="0"/>
    </xf>
    <xf numFmtId="0" fontId="5" fillId="0" borderId="36" xfId="0" applyFont="1" applyBorder="1" applyAlignment="1" applyProtection="1">
      <alignment horizontal="center"/>
    </xf>
    <xf numFmtId="0" fontId="5" fillId="0" borderId="15" xfId="0" applyFont="1" applyBorder="1" applyAlignment="1" applyProtection="1">
      <alignment horizontal="center"/>
    </xf>
    <xf numFmtId="0" fontId="5" fillId="0" borderId="37" xfId="0" applyFont="1" applyBorder="1" applyAlignment="1" applyProtection="1">
      <alignment horizontal="center"/>
    </xf>
    <xf numFmtId="0" fontId="19" fillId="0" borderId="38" xfId="0" applyFont="1" applyBorder="1" applyAlignment="1" applyProtection="1">
      <alignment horizontal="center" vertical="top"/>
    </xf>
    <xf numFmtId="0" fontId="19" fillId="0" borderId="0" xfId="0" applyFont="1" applyBorder="1" applyAlignment="1" applyProtection="1">
      <alignment horizontal="center" vertical="top"/>
    </xf>
    <xf numFmtId="0" fontId="19" fillId="0" borderId="39" xfId="0" applyFont="1" applyBorder="1" applyAlignment="1" applyProtection="1">
      <alignment horizontal="center" vertical="top"/>
    </xf>
    <xf numFmtId="0" fontId="11" fillId="0" borderId="0" xfId="0" applyFont="1" applyFill="1" applyBorder="1" applyAlignment="1" applyProtection="1"/>
    <xf numFmtId="0" fontId="6" fillId="0" borderId="0" xfId="0" applyFont="1" applyFill="1" applyBorder="1" applyAlignment="1" applyProtection="1"/>
    <xf numFmtId="0" fontId="13" fillId="0" borderId="0" xfId="0" applyFont="1" applyFill="1" applyBorder="1" applyAlignment="1" applyProtection="1"/>
    <xf numFmtId="0" fontId="11" fillId="0" borderId="0" xfId="0" applyFont="1" applyFill="1" applyBorder="1" applyAlignment="1" applyProtection="1">
      <alignment horizontal="right"/>
    </xf>
    <xf numFmtId="4" fontId="22" fillId="8" borderId="2" xfId="0" applyNumberFormat="1" applyFont="1" applyFill="1" applyBorder="1" applyAlignment="1" applyProtection="1">
      <alignment horizontal="center" wrapText="1"/>
    </xf>
    <xf numFmtId="4" fontId="22" fillId="8" borderId="3" xfId="0" applyNumberFormat="1" applyFont="1" applyFill="1" applyBorder="1" applyAlignment="1" applyProtection="1">
      <alignment horizontal="center" wrapText="1"/>
    </xf>
    <xf numFmtId="4" fontId="22" fillId="8" borderId="4" xfId="0" applyNumberFormat="1" applyFont="1" applyFill="1" applyBorder="1" applyAlignment="1" applyProtection="1">
      <alignment horizontal="center" wrapText="1"/>
    </xf>
    <xf numFmtId="4" fontId="22" fillId="8" borderId="7" xfId="0" applyNumberFormat="1" applyFont="1" applyFill="1" applyBorder="1" applyAlignment="1" applyProtection="1">
      <alignment horizontal="center" wrapText="1"/>
    </xf>
    <xf numFmtId="4" fontId="22" fillId="8" borderId="1" xfId="0" applyNumberFormat="1" applyFont="1" applyFill="1" applyBorder="1" applyAlignment="1" applyProtection="1">
      <alignment horizontal="center" wrapText="1"/>
    </xf>
    <xf numFmtId="4" fontId="22" fillId="8" borderId="8" xfId="0" applyNumberFormat="1" applyFont="1" applyFill="1" applyBorder="1" applyAlignment="1" applyProtection="1">
      <alignment horizontal="center" wrapText="1"/>
    </xf>
    <xf numFmtId="0" fontId="44" fillId="0" borderId="0" xfId="0" applyFont="1" applyBorder="1" applyAlignment="1" applyProtection="1">
      <alignment horizontal="left"/>
    </xf>
    <xf numFmtId="0" fontId="5" fillId="0" borderId="0" xfId="0" applyFont="1" applyAlignment="1" applyProtection="1">
      <alignment horizontal="center"/>
    </xf>
    <xf numFmtId="4" fontId="37" fillId="8" borderId="2" xfId="0" applyNumberFormat="1" applyFont="1" applyFill="1" applyBorder="1" applyAlignment="1" applyProtection="1">
      <alignment horizontal="center" wrapText="1"/>
    </xf>
    <xf numFmtId="4" fontId="37" fillId="8" borderId="3" xfId="0" applyNumberFormat="1" applyFont="1" applyFill="1" applyBorder="1" applyAlignment="1" applyProtection="1">
      <alignment horizontal="center" wrapText="1"/>
    </xf>
    <xf numFmtId="4" fontId="37" fillId="8" borderId="4" xfId="0" applyNumberFormat="1" applyFont="1" applyFill="1" applyBorder="1" applyAlignment="1" applyProtection="1">
      <alignment horizontal="center" wrapText="1"/>
    </xf>
    <xf numFmtId="4" fontId="37" fillId="8" borderId="7" xfId="0" applyNumberFormat="1" applyFont="1" applyFill="1" applyBorder="1" applyAlignment="1" applyProtection="1">
      <alignment horizontal="center" wrapText="1"/>
    </xf>
    <xf numFmtId="4" fontId="37" fillId="8" borderId="1" xfId="0" applyNumberFormat="1" applyFont="1" applyFill="1" applyBorder="1" applyAlignment="1" applyProtection="1">
      <alignment horizontal="center" wrapText="1"/>
    </xf>
    <xf numFmtId="4" fontId="37" fillId="8" borderId="8" xfId="0" applyNumberFormat="1" applyFont="1" applyFill="1" applyBorder="1" applyAlignment="1" applyProtection="1">
      <alignment horizontal="center" wrapText="1"/>
    </xf>
    <xf numFmtId="0" fontId="11" fillId="0" borderId="0" xfId="0" applyFont="1" applyAlignment="1" applyProtection="1">
      <alignment horizontal="right"/>
    </xf>
    <xf numFmtId="0" fontId="0" fillId="0" borderId="0" xfId="0" applyAlignment="1" applyProtection="1">
      <alignment horizontal="right"/>
    </xf>
    <xf numFmtId="0" fontId="21" fillId="0" borderId="0" xfId="0" applyFont="1" applyAlignment="1" applyProtection="1"/>
    <xf numFmtId="0" fontId="0" fillId="0" borderId="0" xfId="0" applyAlignment="1" applyProtection="1"/>
    <xf numFmtId="0" fontId="11" fillId="0" borderId="11" xfId="0" applyFont="1"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protection locked="0"/>
    </xf>
    <xf numFmtId="0" fontId="0" fillId="0" borderId="0" xfId="0" applyAlignment="1" applyProtection="1">
      <protection locked="0"/>
    </xf>
    <xf numFmtId="0" fontId="6" fillId="0" borderId="10" xfId="0" applyFont="1" applyBorder="1" applyAlignment="1" applyProtection="1">
      <protection locked="0"/>
    </xf>
    <xf numFmtId="0" fontId="0" fillId="0" borderId="10" xfId="0" applyBorder="1" applyAlignment="1" applyProtection="1">
      <protection locked="0"/>
    </xf>
    <xf numFmtId="0" fontId="11" fillId="0" borderId="0" xfId="0" applyFont="1" applyAlignment="1" applyProtection="1">
      <alignment horizontal="center"/>
    </xf>
    <xf numFmtId="0" fontId="0" fillId="0" borderId="0" xfId="0" applyAlignment="1">
      <alignment horizontal="center"/>
    </xf>
    <xf numFmtId="0" fontId="22" fillId="0" borderId="0" xfId="0" applyFont="1" applyAlignment="1" applyProtection="1"/>
    <xf numFmtId="0" fontId="20" fillId="2" borderId="11"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0" fontId="19" fillId="2" borderId="1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2" xfId="0" applyFill="1" applyBorder="1" applyAlignment="1" applyProtection="1">
      <alignment horizontal="center" vertical="center"/>
    </xf>
    <xf numFmtId="0" fontId="22" fillId="0" borderId="0" xfId="0" applyFont="1" applyAlignment="1">
      <alignment horizontal="center"/>
    </xf>
    <xf numFmtId="0" fontId="24" fillId="2" borderId="11" xfId="0" applyFont="1" applyFill="1" applyBorder="1" applyAlignment="1">
      <alignment horizontal="center"/>
    </xf>
    <xf numFmtId="0" fontId="24" fillId="2" borderId="10" xfId="0" applyFont="1" applyFill="1" applyBorder="1" applyAlignment="1">
      <alignment horizontal="center"/>
    </xf>
    <xf numFmtId="0" fontId="24" fillId="2" borderId="12" xfId="0" applyFont="1" applyFill="1" applyBorder="1" applyAlignment="1">
      <alignment horizontal="center"/>
    </xf>
    <xf numFmtId="0" fontId="18" fillId="0" borderId="0" xfId="0" applyFont="1" applyAlignment="1">
      <alignment horizontal="center"/>
    </xf>
    <xf numFmtId="0" fontId="18"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E362F4"/>
      <color rgb="FFCE2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85727</xdr:rowOff>
    </xdr:from>
    <xdr:ext cx="9344025" cy="1470146"/>
    <xdr:sp macro="" textlink="">
      <xdr:nvSpPr>
        <xdr:cNvPr id="4" name="TextBox 3"/>
        <xdr:cNvSpPr txBox="1"/>
      </xdr:nvSpPr>
      <xdr:spPr>
        <a:xfrm>
          <a:off x="0" y="8991602"/>
          <a:ext cx="93440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latin typeface="+mj-lt"/>
            </a:rPr>
            <a:t>By</a:t>
          </a:r>
          <a:r>
            <a:rPr lang="en-US" sz="1100" b="0" baseline="0">
              <a:latin typeface="+mj-lt"/>
            </a:rPr>
            <a:t> signing below, the institution understands the guaranteed commitment above, and that it will pay the NIVC the initial amount </a:t>
          </a:r>
          <a:r>
            <a:rPr lang="en-US" sz="1100" b="0" u="sng" baseline="0">
              <a:latin typeface="+mj-lt"/>
            </a:rPr>
            <a:t>guaranteed on LINE 15, </a:t>
          </a:r>
          <a:r>
            <a:rPr lang="en-US" sz="1100" b="0" baseline="0">
              <a:latin typeface="+mj-lt"/>
            </a:rPr>
            <a:t>or the actual amount, whichever amount is greater. </a:t>
          </a:r>
        </a:p>
        <a:p>
          <a:endParaRPr lang="en-US" sz="1100" b="0" baseline="0">
            <a:latin typeface="+mj-lt"/>
          </a:endParaRPr>
        </a:p>
        <a:p>
          <a:r>
            <a:rPr lang="en-US" sz="1100" b="0" baseline="0">
              <a:latin typeface="+mj-lt"/>
            </a:rPr>
            <a:t>Approved and Submitted by:       _____________________________________________________________                                        ________________</a:t>
          </a:r>
        </a:p>
        <a:p>
          <a:r>
            <a:rPr lang="en-US" sz="1100" b="0" baseline="0">
              <a:latin typeface="+mj-lt"/>
            </a:rPr>
            <a:t>		Director or Athletics, Print Name &amp; Sign 			                             Date </a:t>
          </a:r>
        </a:p>
        <a:p>
          <a:endParaRPr lang="en-US" sz="1100" b="0" baseline="0">
            <a:latin typeface="+mj-lt"/>
          </a:endParaRPr>
        </a:p>
        <a:p>
          <a:r>
            <a:rPr lang="en-US" sz="1100" b="0" baseline="0">
              <a:latin typeface="+mj-lt"/>
            </a:rPr>
            <a:t>Approved by NIVC:                        _____________________________________________________________		__________________                   		Director of NIVC, Print Name &amp; Sign		                                                          Date 	</a:t>
          </a:r>
          <a:r>
            <a:rPr lang="en-US" sz="1100" baseline="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42</xdr:row>
      <xdr:rowOff>38100</xdr:rowOff>
    </xdr:from>
    <xdr:ext cx="10858500" cy="1814599"/>
    <xdr:sp macro="" textlink="">
      <xdr:nvSpPr>
        <xdr:cNvPr id="2" name="TextBox 1"/>
        <xdr:cNvSpPr txBox="1"/>
      </xdr:nvSpPr>
      <xdr:spPr>
        <a:xfrm>
          <a:off x="28575" y="9077325"/>
          <a:ext cx="10858500"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solidFill>
                <a:schemeClr val="tx1"/>
              </a:solidFill>
              <a:effectLst/>
              <a:latin typeface="+mj-lt"/>
              <a:ea typeface="+mn-ea"/>
              <a:cs typeface="+mn-cs"/>
            </a:rPr>
            <a:t>By</a:t>
          </a:r>
          <a:r>
            <a:rPr lang="en-US" sz="1100" b="0" baseline="0">
              <a:solidFill>
                <a:schemeClr val="tx1"/>
              </a:solidFill>
              <a:effectLst/>
              <a:latin typeface="+mj-lt"/>
              <a:ea typeface="+mn-ea"/>
              <a:cs typeface="+mn-cs"/>
            </a:rPr>
            <a:t> signing below, the institution understands the guaranteed commitment above, and that it will pay the NIVC the initial amount guaranteed on LINE 14 or the actual amount, whichever amount is greater. </a:t>
          </a:r>
          <a:endParaRPr lang="en-US" b="0">
            <a:effectLst/>
            <a:latin typeface="+mj-lt"/>
          </a:endParaRPr>
        </a:p>
        <a:p>
          <a:endParaRPr lang="en-US" sz="1100" b="0" baseline="0">
            <a:solidFill>
              <a:schemeClr val="tx1"/>
            </a:solidFill>
            <a:effectLst/>
            <a:latin typeface="+mj-lt"/>
            <a:ea typeface="+mn-ea"/>
            <a:cs typeface="+mn-cs"/>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and Submitted by: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or Athletics, Print Name &amp; Sign 			                                                               Date </a:t>
          </a:r>
          <a:endParaRPr lang="en-US" b="0">
            <a:effectLst/>
            <a:latin typeface="+mj-lt"/>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by NIVC: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of NIVC, Print Name &amp; Sign		                                                                                             Date 	</a:t>
          </a:r>
          <a:r>
            <a:rPr lang="en-US" sz="1100" baseline="0">
              <a:solidFill>
                <a:schemeClr val="tx1"/>
              </a:solidFill>
              <a:effectLst/>
              <a:latin typeface="+mj-lt"/>
              <a:ea typeface="+mn-ea"/>
              <a:cs typeface="+mn-cs"/>
            </a:rPr>
            <a:t>	</a:t>
          </a:r>
          <a:endParaRPr lang="en-US">
            <a:effectLst/>
            <a:latin typeface="+mj-lt"/>
          </a:endParaRPr>
        </a:p>
        <a:p>
          <a:r>
            <a:rPr lang="en-US"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50"/>
  <sheetViews>
    <sheetView tabSelected="1" zoomScaleNormal="100" workbookViewId="0">
      <selection activeCell="H23" sqref="H23"/>
    </sheetView>
  </sheetViews>
  <sheetFormatPr defaultRowHeight="15" x14ac:dyDescent="0.25"/>
  <cols>
    <col min="1" max="1" width="21.85546875" customWidth="1"/>
    <col min="2" max="2" width="6.85546875" customWidth="1"/>
    <col min="3" max="3" width="9.85546875" customWidth="1"/>
    <col min="4" max="4" width="5.85546875" customWidth="1"/>
    <col min="5" max="5" width="9" customWidth="1"/>
    <col min="6" max="6" width="1.85546875" bestFit="1" customWidth="1"/>
    <col min="7" max="7" width="10.140625" style="64" bestFit="1" customWidth="1"/>
    <col min="8" max="8" width="5" style="64" customWidth="1"/>
    <col min="9" max="9" width="13.5703125" style="64" bestFit="1" customWidth="1"/>
    <col min="10" max="10" width="6.140625" customWidth="1"/>
    <col min="11" max="11" width="19.28515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7.42578125" customWidth="1"/>
    <col min="20" max="20" width="6" customWidth="1"/>
    <col min="21" max="21" width="12.5703125" style="4" customWidth="1"/>
    <col min="22" max="22" width="3.140625" customWidth="1"/>
    <col min="23" max="23" width="18.85546875" style="72" customWidth="1"/>
    <col min="24" max="24" width="2.7109375" customWidth="1"/>
    <col min="25" max="25" width="12.140625" bestFit="1" customWidth="1"/>
    <col min="26" max="26" width="2.140625" customWidth="1"/>
    <col min="27" max="27" width="9.140625" bestFit="1" customWidth="1"/>
    <col min="28" max="28" width="36.7109375" style="74" customWidth="1"/>
  </cols>
  <sheetData>
    <row r="1" spans="1:28" ht="25.15" customHeight="1" x14ac:dyDescent="0.4">
      <c r="A1" s="261" t="s">
        <v>118</v>
      </c>
      <c r="B1" s="262"/>
      <c r="C1" s="262"/>
      <c r="D1" s="262"/>
      <c r="E1" s="262"/>
      <c r="F1" s="262"/>
      <c r="G1" s="262"/>
      <c r="H1" s="262"/>
      <c r="I1" s="262"/>
      <c r="J1" s="262"/>
      <c r="K1" s="262"/>
      <c r="L1" s="262"/>
      <c r="M1" s="262"/>
      <c r="N1" s="262"/>
      <c r="O1" s="262"/>
      <c r="P1" s="262"/>
      <c r="Q1" s="262"/>
      <c r="R1" s="262"/>
      <c r="S1" s="262"/>
      <c r="T1" s="262"/>
      <c r="U1" s="262"/>
      <c r="V1" s="262"/>
      <c r="W1" s="263"/>
    </row>
    <row r="2" spans="1:28" ht="22.9" customHeight="1" thickBot="1" x14ac:dyDescent="0.3">
      <c r="A2" s="264" t="s">
        <v>0</v>
      </c>
      <c r="B2" s="265"/>
      <c r="C2" s="265"/>
      <c r="D2" s="265"/>
      <c r="E2" s="265"/>
      <c r="F2" s="265"/>
      <c r="G2" s="265"/>
      <c r="H2" s="265"/>
      <c r="I2" s="265"/>
      <c r="J2" s="265"/>
      <c r="K2" s="265"/>
      <c r="L2" s="265"/>
      <c r="M2" s="265"/>
      <c r="N2" s="265"/>
      <c r="O2" s="265"/>
      <c r="P2" s="265"/>
      <c r="Q2" s="265"/>
      <c r="R2" s="265"/>
      <c r="S2" s="265"/>
      <c r="T2" s="265"/>
      <c r="U2" s="265"/>
      <c r="V2" s="265"/>
      <c r="W2" s="266"/>
    </row>
    <row r="3" spans="1:28" s="101" customFormat="1" ht="19.5" customHeight="1" x14ac:dyDescent="0.25">
      <c r="A3" s="166"/>
      <c r="B3" s="124"/>
      <c r="C3" s="124"/>
      <c r="D3" s="124"/>
      <c r="E3" s="124"/>
      <c r="F3" s="124"/>
      <c r="G3" s="271" t="s">
        <v>131</v>
      </c>
      <c r="H3" s="272"/>
      <c r="I3" s="272"/>
      <c r="J3" s="272"/>
      <c r="K3" s="272"/>
      <c r="L3" s="272"/>
      <c r="M3" s="272"/>
      <c r="N3" s="272"/>
      <c r="O3" s="273"/>
      <c r="P3" s="6"/>
      <c r="Q3" s="6"/>
      <c r="R3" s="6"/>
      <c r="S3" s="6"/>
      <c r="T3" s="6"/>
      <c r="U3" s="191"/>
      <c r="V3" s="6"/>
      <c r="W3" s="192"/>
      <c r="AB3" s="77"/>
    </row>
    <row r="4" spans="1:28" s="101" customFormat="1" ht="2.25" customHeight="1" thickBot="1" x14ac:dyDescent="0.3">
      <c r="A4" s="167"/>
      <c r="B4" s="193"/>
      <c r="C4" s="193"/>
      <c r="D4" s="193"/>
      <c r="E4" s="194"/>
      <c r="F4" s="194"/>
      <c r="G4" s="274"/>
      <c r="H4" s="275"/>
      <c r="I4" s="275"/>
      <c r="J4" s="275"/>
      <c r="K4" s="275"/>
      <c r="L4" s="275"/>
      <c r="M4" s="275"/>
      <c r="N4" s="275"/>
      <c r="O4" s="276"/>
      <c r="P4" s="195"/>
      <c r="Q4" s="195"/>
      <c r="R4" s="195"/>
      <c r="S4" s="195"/>
      <c r="T4" s="195"/>
      <c r="U4" s="196"/>
      <c r="V4" s="195"/>
      <c r="W4" s="197"/>
      <c r="AB4" s="77"/>
    </row>
    <row r="5" spans="1:28" s="101" customFormat="1" ht="6" customHeight="1" x14ac:dyDescent="0.25">
      <c r="A5" s="267"/>
      <c r="B5" s="267"/>
      <c r="C5" s="268"/>
      <c r="D5" s="269"/>
      <c r="E5" s="269"/>
      <c r="F5" s="269"/>
      <c r="G5" s="60" t="s">
        <v>98</v>
      </c>
      <c r="H5" s="198"/>
      <c r="I5" s="61"/>
      <c r="J5" s="270"/>
      <c r="K5" s="270"/>
      <c r="L5" s="270"/>
      <c r="M5" s="199"/>
      <c r="N5" s="5"/>
      <c r="O5" s="6"/>
      <c r="P5" s="6"/>
      <c r="Q5" s="6"/>
      <c r="R5" s="6"/>
      <c r="S5" s="6"/>
      <c r="T5" s="6"/>
      <c r="U5" s="191"/>
      <c r="V5" s="6"/>
      <c r="W5" s="200"/>
      <c r="AB5" s="77"/>
    </row>
    <row r="6" spans="1:28" ht="16.5" thickBot="1" x14ac:dyDescent="0.3">
      <c r="A6" s="277" t="s">
        <v>134</v>
      </c>
      <c r="B6" s="277"/>
      <c r="C6" s="277"/>
      <c r="D6" s="277"/>
      <c r="E6" s="277"/>
      <c r="F6" s="277"/>
      <c r="G6" s="277"/>
      <c r="H6" s="277"/>
      <c r="I6" s="277"/>
      <c r="J6" s="277"/>
      <c r="K6" s="277"/>
      <c r="L6" s="277"/>
      <c r="M6" s="277"/>
      <c r="N6" s="149"/>
      <c r="O6" s="150"/>
      <c r="P6" s="201"/>
      <c r="Q6" s="201"/>
      <c r="R6" s="201"/>
      <c r="S6" s="201"/>
      <c r="T6" s="201"/>
      <c r="U6" s="202"/>
      <c r="V6" s="203"/>
      <c r="W6" s="201"/>
    </row>
    <row r="7" spans="1:28" ht="20.25" x14ac:dyDescent="0.3">
      <c r="A7" s="168" t="s">
        <v>123</v>
      </c>
      <c r="B7" s="169"/>
      <c r="C7" s="169"/>
      <c r="D7" s="169"/>
      <c r="E7" s="170"/>
      <c r="F7" s="170"/>
      <c r="G7" s="170"/>
      <c r="H7" s="170"/>
      <c r="I7" s="171"/>
      <c r="J7" s="171"/>
      <c r="K7" s="204"/>
      <c r="L7" s="153"/>
      <c r="M7" s="153"/>
      <c r="N7" s="149"/>
      <c r="O7" s="150"/>
      <c r="P7" s="72"/>
      <c r="Q7" s="72"/>
      <c r="R7" s="72"/>
      <c r="S7" s="72"/>
      <c r="T7" s="72"/>
      <c r="U7" s="73"/>
    </row>
    <row r="8" spans="1:28" ht="21" thickBot="1" x14ac:dyDescent="0.35">
      <c r="A8" s="172"/>
      <c r="B8" s="173"/>
      <c r="C8" s="173"/>
      <c r="D8" s="173"/>
      <c r="E8" s="174"/>
      <c r="F8" s="174"/>
      <c r="G8" s="174"/>
      <c r="H8" s="174"/>
      <c r="I8" s="175"/>
      <c r="J8" s="175"/>
      <c r="K8" s="205"/>
      <c r="L8" s="153"/>
      <c r="M8" s="153"/>
      <c r="N8" s="149"/>
      <c r="O8" s="150"/>
      <c r="P8" s="72"/>
      <c r="Q8" s="72"/>
      <c r="R8" s="72"/>
      <c r="S8" s="72"/>
      <c r="T8" s="72"/>
      <c r="U8" s="73"/>
    </row>
    <row r="9" spans="1:28" ht="19.5" thickBot="1" x14ac:dyDescent="0.3">
      <c r="A9" s="223" t="s">
        <v>137</v>
      </c>
      <c r="B9" s="224"/>
      <c r="C9" s="224"/>
      <c r="D9" s="224"/>
      <c r="E9" s="224"/>
      <c r="F9" s="224"/>
      <c r="G9" s="224"/>
      <c r="H9" s="224"/>
      <c r="I9" s="224"/>
      <c r="J9" s="224"/>
      <c r="K9" s="225"/>
      <c r="L9" s="121"/>
      <c r="M9" s="220" t="s">
        <v>120</v>
      </c>
      <c r="N9" s="221"/>
      <c r="O9" s="221"/>
      <c r="P9" s="221"/>
      <c r="Q9" s="221"/>
      <c r="R9" s="221"/>
      <c r="S9" s="221"/>
      <c r="T9" s="221"/>
      <c r="U9" s="221"/>
      <c r="V9" s="221"/>
      <c r="W9" s="222"/>
    </row>
    <row r="10" spans="1:28" x14ac:dyDescent="0.25">
      <c r="A10" s="129"/>
      <c r="B10" s="130"/>
      <c r="C10" s="130"/>
      <c r="D10" s="130"/>
      <c r="E10" s="130"/>
      <c r="F10" s="130"/>
      <c r="G10" s="131"/>
      <c r="H10" s="132"/>
      <c r="I10" s="131" t="s">
        <v>3</v>
      </c>
      <c r="J10" s="132"/>
      <c r="K10" s="131" t="s">
        <v>4</v>
      </c>
      <c r="L10" s="100"/>
      <c r="M10" s="129"/>
      <c r="N10" s="130"/>
      <c r="O10" s="130"/>
      <c r="P10" s="130"/>
      <c r="Q10" s="130"/>
      <c r="R10" s="130"/>
      <c r="S10" s="131"/>
      <c r="T10" s="132"/>
      <c r="U10" s="131" t="s">
        <v>3</v>
      </c>
      <c r="V10" s="132"/>
      <c r="W10" s="131" t="s">
        <v>4</v>
      </c>
    </row>
    <row r="11" spans="1:28" x14ac:dyDescent="0.25">
      <c r="A11" s="230" t="s">
        <v>129</v>
      </c>
      <c r="B11" s="231"/>
      <c r="C11" s="231"/>
      <c r="D11" s="231"/>
      <c r="E11" s="231"/>
      <c r="F11" s="154"/>
      <c r="G11" s="154"/>
      <c r="H11" s="155" t="s">
        <v>5</v>
      </c>
      <c r="I11" s="156">
        <f>I31</f>
        <v>0</v>
      </c>
      <c r="J11" s="155" t="s">
        <v>5</v>
      </c>
      <c r="K11" s="156">
        <f>K31</f>
        <v>0</v>
      </c>
      <c r="L11" s="100"/>
      <c r="M11" s="230" t="s">
        <v>129</v>
      </c>
      <c r="N11" s="231"/>
      <c r="O11" s="231"/>
      <c r="P11" s="231"/>
      <c r="Q11" s="231"/>
      <c r="R11" s="154"/>
      <c r="S11" s="154"/>
      <c r="T11" s="155" t="s">
        <v>5</v>
      </c>
      <c r="U11" s="156">
        <f>U31</f>
        <v>0</v>
      </c>
      <c r="V11" s="155" t="s">
        <v>5</v>
      </c>
      <c r="W11" s="156">
        <f>W31</f>
        <v>0</v>
      </c>
    </row>
    <row r="12" spans="1:28" x14ac:dyDescent="0.25">
      <c r="A12" s="232" t="s">
        <v>124</v>
      </c>
      <c r="B12" s="233"/>
      <c r="C12" s="233"/>
      <c r="D12" s="233"/>
      <c r="E12" s="233"/>
      <c r="F12" s="154"/>
      <c r="G12" s="154"/>
      <c r="H12" s="155" t="s">
        <v>5</v>
      </c>
      <c r="I12" s="156">
        <f>C43</f>
        <v>2400</v>
      </c>
      <c r="J12" s="155" t="s">
        <v>5</v>
      </c>
      <c r="K12" s="156">
        <f>E43</f>
        <v>2400</v>
      </c>
      <c r="L12" s="100"/>
      <c r="M12" s="232" t="s">
        <v>124</v>
      </c>
      <c r="N12" s="233"/>
      <c r="O12" s="233"/>
      <c r="P12" s="233"/>
      <c r="Q12" s="233"/>
      <c r="R12" s="154"/>
      <c r="S12" s="154"/>
      <c r="T12" s="155" t="s">
        <v>5</v>
      </c>
      <c r="U12" s="156">
        <f>O43</f>
        <v>700</v>
      </c>
      <c r="V12" s="155" t="s">
        <v>5</v>
      </c>
      <c r="W12" s="156">
        <f>Q43</f>
        <v>700</v>
      </c>
    </row>
    <row r="13" spans="1:28" x14ac:dyDescent="0.25">
      <c r="A13" s="226" t="s">
        <v>125</v>
      </c>
      <c r="B13" s="227"/>
      <c r="C13" s="227"/>
      <c r="D13" s="227"/>
      <c r="E13" s="227"/>
      <c r="F13" s="154"/>
      <c r="G13" s="154"/>
      <c r="H13" s="155" t="s">
        <v>5</v>
      </c>
      <c r="I13" s="157">
        <v>-2400</v>
      </c>
      <c r="J13" s="155" t="s">
        <v>5</v>
      </c>
      <c r="K13" s="157">
        <f>K11-K12</f>
        <v>-2400</v>
      </c>
      <c r="L13" s="100"/>
      <c r="M13" s="226" t="s">
        <v>125</v>
      </c>
      <c r="N13" s="227"/>
      <c r="O13" s="227"/>
      <c r="P13" s="227"/>
      <c r="Q13" s="227"/>
      <c r="R13" s="154"/>
      <c r="S13" s="154"/>
      <c r="T13" s="155" t="s">
        <v>5</v>
      </c>
      <c r="U13" s="157">
        <f>U11-U12</f>
        <v>-700</v>
      </c>
      <c r="V13" s="155" t="s">
        <v>5</v>
      </c>
      <c r="W13" s="157">
        <f>W11-W12</f>
        <v>-700</v>
      </c>
    </row>
    <row r="14" spans="1:28" x14ac:dyDescent="0.25">
      <c r="A14" s="226" t="s">
        <v>127</v>
      </c>
      <c r="B14" s="227"/>
      <c r="C14" s="227"/>
      <c r="D14" s="227"/>
      <c r="E14" s="227"/>
      <c r="F14" s="154"/>
      <c r="G14" s="154"/>
      <c r="H14" s="155" t="s">
        <v>5</v>
      </c>
      <c r="I14" s="157">
        <v>8500</v>
      </c>
      <c r="J14" s="155" t="s">
        <v>5</v>
      </c>
      <c r="K14" s="157">
        <v>8500</v>
      </c>
      <c r="L14" s="100"/>
      <c r="M14" s="226" t="s">
        <v>127</v>
      </c>
      <c r="N14" s="227"/>
      <c r="O14" s="227"/>
      <c r="P14" s="227"/>
      <c r="Q14" s="227"/>
      <c r="R14" s="154"/>
      <c r="S14" s="154"/>
      <c r="T14" s="155" t="s">
        <v>5</v>
      </c>
      <c r="U14" s="157">
        <v>9000</v>
      </c>
      <c r="V14" s="155" t="s">
        <v>5</v>
      </c>
      <c r="W14" s="157">
        <v>9000</v>
      </c>
    </row>
    <row r="15" spans="1:28" ht="15.75" thickBot="1" x14ac:dyDescent="0.3">
      <c r="A15" s="158" t="s">
        <v>128</v>
      </c>
      <c r="B15" s="159"/>
      <c r="C15" s="159"/>
      <c r="D15" s="159"/>
      <c r="E15" s="159"/>
      <c r="F15" s="159"/>
      <c r="G15" s="154"/>
      <c r="H15" s="155" t="s">
        <v>5</v>
      </c>
      <c r="I15" s="157">
        <f>IF(I13&lt;=30000,0,(I13-30000)*0.55)</f>
        <v>0</v>
      </c>
      <c r="J15" s="155" t="s">
        <v>5</v>
      </c>
      <c r="K15" s="157">
        <f>IF(K13&lt;=30000,0,(K13-30000)*0.55)</f>
        <v>0</v>
      </c>
      <c r="L15" s="100"/>
      <c r="M15" s="158" t="s">
        <v>128</v>
      </c>
      <c r="N15" s="159"/>
      <c r="O15" s="159"/>
      <c r="P15" s="159"/>
      <c r="Q15" s="159"/>
      <c r="R15" s="159"/>
      <c r="S15" s="154"/>
      <c r="T15" s="155" t="s">
        <v>5</v>
      </c>
      <c r="U15" s="157">
        <f>IF(U13&lt;=30000,0,(U13-30000)*0.55)</f>
        <v>0</v>
      </c>
      <c r="V15" s="155" t="s">
        <v>5</v>
      </c>
      <c r="W15" s="157">
        <f>IF(W13&lt;=30000,0,(W13-30000)*0.55)</f>
        <v>0</v>
      </c>
    </row>
    <row r="16" spans="1:28" ht="15.75" thickBot="1" x14ac:dyDescent="0.3">
      <c r="A16" s="228" t="s">
        <v>130</v>
      </c>
      <c r="B16" s="229"/>
      <c r="C16" s="229"/>
      <c r="D16" s="229"/>
      <c r="E16" s="229"/>
      <c r="F16" s="154"/>
      <c r="G16" s="154"/>
      <c r="H16" s="160" t="s">
        <v>5</v>
      </c>
      <c r="I16" s="161">
        <f>+I14+I15</f>
        <v>8500</v>
      </c>
      <c r="J16" s="162" t="s">
        <v>5</v>
      </c>
      <c r="K16" s="161">
        <f>IF((K14+K15)&gt;=I16,(K14+K15),I16)</f>
        <v>8500</v>
      </c>
      <c r="L16" s="100"/>
      <c r="M16" s="228" t="s">
        <v>130</v>
      </c>
      <c r="N16" s="229"/>
      <c r="O16" s="229"/>
      <c r="P16" s="229"/>
      <c r="Q16" s="229"/>
      <c r="R16" s="154"/>
      <c r="S16" s="154"/>
      <c r="T16" s="160" t="s">
        <v>5</v>
      </c>
      <c r="U16" s="161">
        <f>+U14+U15</f>
        <v>9000</v>
      </c>
      <c r="V16" s="162" t="s">
        <v>5</v>
      </c>
      <c r="W16" s="161">
        <f>IF((W14+W15)&gt;=U16,(W14+W15),U16)</f>
        <v>9000</v>
      </c>
    </row>
    <row r="17" spans="1:27" ht="15.75" thickBot="1" x14ac:dyDescent="0.3">
      <c r="A17" s="163" t="s">
        <v>126</v>
      </c>
      <c r="B17" s="164"/>
      <c r="C17" s="164"/>
      <c r="D17" s="164"/>
      <c r="E17" s="164"/>
      <c r="F17" s="165"/>
      <c r="G17" s="165"/>
      <c r="H17" s="218" t="s">
        <v>116</v>
      </c>
      <c r="I17" s="218"/>
      <c r="J17" s="219" t="s">
        <v>132</v>
      </c>
      <c r="K17" s="219"/>
      <c r="L17" s="122"/>
      <c r="M17" s="163" t="s">
        <v>126</v>
      </c>
      <c r="N17" s="164"/>
      <c r="O17" s="164"/>
      <c r="P17" s="164"/>
      <c r="Q17" s="164"/>
      <c r="R17" s="165"/>
      <c r="S17" s="165"/>
      <c r="T17" s="218" t="s">
        <v>117</v>
      </c>
      <c r="U17" s="218"/>
      <c r="V17" s="219" t="s">
        <v>133</v>
      </c>
      <c r="W17" s="219"/>
    </row>
    <row r="18" spans="1:27" ht="15.75" thickBot="1" x14ac:dyDescent="0.3">
      <c r="A18" s="244" t="s">
        <v>113</v>
      </c>
      <c r="B18" s="245"/>
      <c r="C18" s="245"/>
      <c r="D18" s="245"/>
      <c r="E18" s="245"/>
      <c r="F18" s="245"/>
      <c r="G18" s="245"/>
      <c r="H18" s="245"/>
      <c r="I18" s="245"/>
      <c r="J18" s="245"/>
      <c r="K18" s="246"/>
      <c r="L18" s="100"/>
      <c r="M18" s="244" t="s">
        <v>114</v>
      </c>
      <c r="N18" s="245"/>
      <c r="O18" s="245"/>
      <c r="P18" s="245"/>
      <c r="Q18" s="245"/>
      <c r="R18" s="245"/>
      <c r="S18" s="245"/>
      <c r="T18" s="245"/>
      <c r="U18" s="245"/>
      <c r="V18" s="245"/>
      <c r="W18" s="246"/>
      <c r="X18" s="65"/>
      <c r="Y18" s="65"/>
      <c r="Z18" s="62"/>
      <c r="AA18" s="63"/>
    </row>
    <row r="19" spans="1:27" x14ac:dyDescent="0.25">
      <c r="A19" s="125"/>
      <c r="B19" s="247" t="s">
        <v>10</v>
      </c>
      <c r="C19" s="248"/>
      <c r="D19" s="249" t="s">
        <v>11</v>
      </c>
      <c r="E19" s="250"/>
      <c r="F19" s="250"/>
      <c r="G19" s="251"/>
      <c r="H19" s="252" t="s">
        <v>12</v>
      </c>
      <c r="I19" s="253"/>
      <c r="J19" s="253"/>
      <c r="K19" s="254"/>
      <c r="L19" s="100"/>
      <c r="M19" s="125"/>
      <c r="N19" s="247" t="s">
        <v>10</v>
      </c>
      <c r="O19" s="248"/>
      <c r="P19" s="249" t="s">
        <v>11</v>
      </c>
      <c r="Q19" s="250"/>
      <c r="R19" s="250"/>
      <c r="S19" s="251"/>
      <c r="T19" s="252" t="s">
        <v>12</v>
      </c>
      <c r="U19" s="253"/>
      <c r="V19" s="253"/>
      <c r="W19" s="254"/>
      <c r="X19" s="65"/>
      <c r="Y19" s="65"/>
      <c r="Z19" s="62"/>
      <c r="AA19" s="63"/>
    </row>
    <row r="20" spans="1:27" x14ac:dyDescent="0.25">
      <c r="A20" s="127" t="s">
        <v>99</v>
      </c>
      <c r="B20" s="83" t="s">
        <v>14</v>
      </c>
      <c r="C20" s="84" t="s">
        <v>4</v>
      </c>
      <c r="D20" s="83"/>
      <c r="E20" s="70" t="s">
        <v>14</v>
      </c>
      <c r="F20" s="70"/>
      <c r="G20" s="84" t="s">
        <v>4</v>
      </c>
      <c r="H20" s="103"/>
      <c r="I20" s="78" t="s">
        <v>15</v>
      </c>
      <c r="J20" s="78"/>
      <c r="K20" s="104" t="s">
        <v>4</v>
      </c>
      <c r="L20" s="100"/>
      <c r="M20" s="127" t="s">
        <v>13</v>
      </c>
      <c r="N20" s="83" t="s">
        <v>14</v>
      </c>
      <c r="O20" s="84" t="s">
        <v>4</v>
      </c>
      <c r="P20" s="83"/>
      <c r="Q20" s="70" t="s">
        <v>14</v>
      </c>
      <c r="R20" s="70"/>
      <c r="S20" s="84" t="s">
        <v>4</v>
      </c>
      <c r="T20" s="103"/>
      <c r="U20" s="113" t="s">
        <v>15</v>
      </c>
      <c r="V20" s="78"/>
      <c r="W20" s="104" t="s">
        <v>4</v>
      </c>
      <c r="X20" s="65"/>
      <c r="Y20" s="65"/>
      <c r="Z20" s="62"/>
      <c r="AA20" s="63"/>
    </row>
    <row r="21" spans="1:27" x14ac:dyDescent="0.25">
      <c r="A21" s="180" t="s">
        <v>101</v>
      </c>
      <c r="B21" s="85">
        <v>0</v>
      </c>
      <c r="C21" s="86">
        <v>0</v>
      </c>
      <c r="D21" s="89" t="s">
        <v>5</v>
      </c>
      <c r="E21" s="110">
        <v>0</v>
      </c>
      <c r="F21" s="71" t="s">
        <v>5</v>
      </c>
      <c r="G21" s="111">
        <v>0</v>
      </c>
      <c r="H21" s="105" t="s">
        <v>5</v>
      </c>
      <c r="I21" s="80">
        <f t="shared" ref="I21:I28" si="0">+B21*E21</f>
        <v>0</v>
      </c>
      <c r="J21" s="79" t="s">
        <v>5</v>
      </c>
      <c r="K21" s="106">
        <v>0</v>
      </c>
      <c r="L21" s="100"/>
      <c r="M21" s="180" t="s">
        <v>101</v>
      </c>
      <c r="N21" s="85">
        <v>0</v>
      </c>
      <c r="O21" s="86">
        <v>0</v>
      </c>
      <c r="P21" s="89" t="s">
        <v>5</v>
      </c>
      <c r="Q21" s="110">
        <v>0</v>
      </c>
      <c r="R21" s="71" t="s">
        <v>5</v>
      </c>
      <c r="S21" s="111">
        <v>0</v>
      </c>
      <c r="T21" s="105" t="s">
        <v>5</v>
      </c>
      <c r="U21" s="114">
        <f t="shared" ref="U21:U28" si="1">+N21*Q21</f>
        <v>0</v>
      </c>
      <c r="V21" s="79" t="s">
        <v>5</v>
      </c>
      <c r="W21" s="106">
        <f t="shared" ref="W21:W25" si="2">+O21*S21</f>
        <v>0</v>
      </c>
      <c r="X21" s="65"/>
      <c r="Y21" s="65"/>
      <c r="Z21" s="62"/>
      <c r="AA21" s="63"/>
    </row>
    <row r="22" spans="1:27" x14ac:dyDescent="0.25">
      <c r="A22" s="180" t="s">
        <v>96</v>
      </c>
      <c r="B22" s="85">
        <v>0</v>
      </c>
      <c r="C22" s="86">
        <v>0</v>
      </c>
      <c r="D22" s="89" t="s">
        <v>5</v>
      </c>
      <c r="E22" s="110">
        <v>0</v>
      </c>
      <c r="F22" s="71" t="s">
        <v>5</v>
      </c>
      <c r="G22" s="111">
        <v>0</v>
      </c>
      <c r="H22" s="105" t="s">
        <v>5</v>
      </c>
      <c r="I22" s="80">
        <f t="shared" si="0"/>
        <v>0</v>
      </c>
      <c r="J22" s="79" t="s">
        <v>5</v>
      </c>
      <c r="K22" s="106">
        <v>0</v>
      </c>
      <c r="L22" s="100"/>
      <c r="M22" s="180" t="s">
        <v>96</v>
      </c>
      <c r="N22" s="85">
        <v>0</v>
      </c>
      <c r="O22" s="86">
        <v>0</v>
      </c>
      <c r="P22" s="89" t="s">
        <v>5</v>
      </c>
      <c r="Q22" s="110">
        <v>0</v>
      </c>
      <c r="R22" s="71" t="s">
        <v>5</v>
      </c>
      <c r="S22" s="111">
        <v>0</v>
      </c>
      <c r="T22" s="105" t="s">
        <v>5</v>
      </c>
      <c r="U22" s="114">
        <f t="shared" si="1"/>
        <v>0</v>
      </c>
      <c r="V22" s="79" t="s">
        <v>5</v>
      </c>
      <c r="W22" s="106">
        <f t="shared" si="2"/>
        <v>0</v>
      </c>
      <c r="X22" s="65"/>
      <c r="Y22" s="65"/>
      <c r="Z22" s="62"/>
      <c r="AA22" s="63"/>
    </row>
    <row r="23" spans="1:27" x14ac:dyDescent="0.25">
      <c r="A23" s="180" t="s">
        <v>102</v>
      </c>
      <c r="B23" s="85">
        <v>0</v>
      </c>
      <c r="C23" s="86">
        <v>0</v>
      </c>
      <c r="D23" s="89" t="s">
        <v>5</v>
      </c>
      <c r="E23" s="110">
        <v>0</v>
      </c>
      <c r="F23" s="71" t="s">
        <v>5</v>
      </c>
      <c r="G23" s="111">
        <v>0</v>
      </c>
      <c r="H23" s="105" t="s">
        <v>5</v>
      </c>
      <c r="I23" s="80">
        <f t="shared" si="0"/>
        <v>0</v>
      </c>
      <c r="J23" s="79" t="s">
        <v>5</v>
      </c>
      <c r="K23" s="106">
        <f t="shared" ref="K23:K28" si="3">+C23*G23</f>
        <v>0</v>
      </c>
      <c r="L23" s="100"/>
      <c r="M23" s="180" t="s">
        <v>102</v>
      </c>
      <c r="N23" s="85">
        <v>0</v>
      </c>
      <c r="O23" s="86">
        <v>0</v>
      </c>
      <c r="P23" s="89" t="s">
        <v>5</v>
      </c>
      <c r="Q23" s="110">
        <v>0</v>
      </c>
      <c r="R23" s="71" t="s">
        <v>5</v>
      </c>
      <c r="S23" s="111">
        <v>0</v>
      </c>
      <c r="T23" s="105" t="s">
        <v>5</v>
      </c>
      <c r="U23" s="114">
        <f t="shared" si="1"/>
        <v>0</v>
      </c>
      <c r="V23" s="79" t="s">
        <v>5</v>
      </c>
      <c r="W23" s="106">
        <f t="shared" si="2"/>
        <v>0</v>
      </c>
      <c r="X23" s="65"/>
      <c r="Y23" s="65"/>
      <c r="Z23" s="62"/>
      <c r="AA23" s="63"/>
    </row>
    <row r="24" spans="1:27" x14ac:dyDescent="0.25">
      <c r="A24" s="180" t="s">
        <v>97</v>
      </c>
      <c r="B24" s="85">
        <v>0</v>
      </c>
      <c r="C24" s="86">
        <v>0</v>
      </c>
      <c r="D24" s="89" t="s">
        <v>5</v>
      </c>
      <c r="E24" s="110">
        <v>0</v>
      </c>
      <c r="F24" s="71" t="s">
        <v>5</v>
      </c>
      <c r="G24" s="111">
        <v>0</v>
      </c>
      <c r="H24" s="105" t="s">
        <v>5</v>
      </c>
      <c r="I24" s="80">
        <f t="shared" si="0"/>
        <v>0</v>
      </c>
      <c r="J24" s="79" t="s">
        <v>5</v>
      </c>
      <c r="K24" s="106">
        <f t="shared" si="3"/>
        <v>0</v>
      </c>
      <c r="L24" s="100"/>
      <c r="M24" s="180" t="s">
        <v>97</v>
      </c>
      <c r="N24" s="85">
        <v>0</v>
      </c>
      <c r="O24" s="86">
        <v>0</v>
      </c>
      <c r="P24" s="89" t="s">
        <v>5</v>
      </c>
      <c r="Q24" s="110">
        <v>0</v>
      </c>
      <c r="R24" s="71" t="s">
        <v>5</v>
      </c>
      <c r="S24" s="111">
        <v>0</v>
      </c>
      <c r="T24" s="105" t="s">
        <v>5</v>
      </c>
      <c r="U24" s="114">
        <f t="shared" si="1"/>
        <v>0</v>
      </c>
      <c r="V24" s="79" t="s">
        <v>5</v>
      </c>
      <c r="W24" s="106">
        <f t="shared" si="2"/>
        <v>0</v>
      </c>
      <c r="X24" s="65"/>
      <c r="Y24" s="65"/>
      <c r="Z24" s="62"/>
      <c r="AA24" s="63"/>
    </row>
    <row r="25" spans="1:27" x14ac:dyDescent="0.25">
      <c r="A25" s="128"/>
      <c r="B25" s="85">
        <v>0</v>
      </c>
      <c r="C25" s="86">
        <v>0</v>
      </c>
      <c r="D25" s="89" t="s">
        <v>5</v>
      </c>
      <c r="E25" s="110">
        <v>0</v>
      </c>
      <c r="F25" s="71" t="s">
        <v>5</v>
      </c>
      <c r="G25" s="111">
        <v>0</v>
      </c>
      <c r="H25" s="105" t="s">
        <v>5</v>
      </c>
      <c r="I25" s="80">
        <f t="shared" si="0"/>
        <v>0</v>
      </c>
      <c r="J25" s="79" t="s">
        <v>5</v>
      </c>
      <c r="K25" s="106">
        <f t="shared" si="3"/>
        <v>0</v>
      </c>
      <c r="L25" s="100"/>
      <c r="M25" s="128"/>
      <c r="N25" s="85">
        <v>0</v>
      </c>
      <c r="O25" s="86">
        <v>0</v>
      </c>
      <c r="P25" s="89" t="s">
        <v>5</v>
      </c>
      <c r="Q25" s="110">
        <v>0</v>
      </c>
      <c r="R25" s="71" t="s">
        <v>5</v>
      </c>
      <c r="S25" s="111">
        <v>0</v>
      </c>
      <c r="T25" s="105" t="s">
        <v>5</v>
      </c>
      <c r="U25" s="114">
        <f t="shared" si="1"/>
        <v>0</v>
      </c>
      <c r="V25" s="79" t="s">
        <v>5</v>
      </c>
      <c r="W25" s="106">
        <f t="shared" si="2"/>
        <v>0</v>
      </c>
      <c r="X25" s="65"/>
      <c r="Y25" s="65"/>
      <c r="Z25" s="62"/>
      <c r="AA25" s="63"/>
    </row>
    <row r="26" spans="1:27" x14ac:dyDescent="0.25">
      <c r="A26" s="128"/>
      <c r="B26" s="85">
        <v>0</v>
      </c>
      <c r="C26" s="86">
        <v>0</v>
      </c>
      <c r="D26" s="89" t="s">
        <v>5</v>
      </c>
      <c r="E26" s="110">
        <v>0</v>
      </c>
      <c r="F26" s="71" t="s">
        <v>5</v>
      </c>
      <c r="G26" s="111">
        <v>0</v>
      </c>
      <c r="H26" s="105" t="s">
        <v>5</v>
      </c>
      <c r="I26" s="80">
        <f t="shared" si="0"/>
        <v>0</v>
      </c>
      <c r="J26" s="79" t="s">
        <v>5</v>
      </c>
      <c r="K26" s="106">
        <f>+C26*G26</f>
        <v>0</v>
      </c>
      <c r="L26" s="100"/>
      <c r="M26" s="128"/>
      <c r="N26" s="85">
        <v>0</v>
      </c>
      <c r="O26" s="86">
        <v>0</v>
      </c>
      <c r="P26" s="89" t="s">
        <v>5</v>
      </c>
      <c r="Q26" s="110">
        <v>0</v>
      </c>
      <c r="R26" s="71" t="s">
        <v>5</v>
      </c>
      <c r="S26" s="111">
        <v>0</v>
      </c>
      <c r="T26" s="105" t="s">
        <v>5</v>
      </c>
      <c r="U26" s="114">
        <f t="shared" si="1"/>
        <v>0</v>
      </c>
      <c r="V26" s="79" t="s">
        <v>5</v>
      </c>
      <c r="W26" s="106">
        <f>+O26*S26</f>
        <v>0</v>
      </c>
      <c r="X26" s="65"/>
      <c r="Y26" s="65"/>
      <c r="Z26" s="62"/>
      <c r="AA26" s="63"/>
    </row>
    <row r="27" spans="1:27" x14ac:dyDescent="0.25">
      <c r="A27" s="128"/>
      <c r="B27" s="85">
        <v>0</v>
      </c>
      <c r="C27" s="86">
        <v>0</v>
      </c>
      <c r="D27" s="89" t="s">
        <v>5</v>
      </c>
      <c r="E27" s="110">
        <v>0</v>
      </c>
      <c r="F27" s="71" t="s">
        <v>5</v>
      </c>
      <c r="G27" s="111">
        <v>0</v>
      </c>
      <c r="H27" s="105" t="s">
        <v>5</v>
      </c>
      <c r="I27" s="80">
        <f t="shared" si="0"/>
        <v>0</v>
      </c>
      <c r="J27" s="79" t="s">
        <v>5</v>
      </c>
      <c r="K27" s="106">
        <f>+C27*G27</f>
        <v>0</v>
      </c>
      <c r="L27" s="100"/>
      <c r="M27" s="128"/>
      <c r="N27" s="85">
        <v>0</v>
      </c>
      <c r="O27" s="86">
        <v>0</v>
      </c>
      <c r="P27" s="89" t="s">
        <v>5</v>
      </c>
      <c r="Q27" s="110">
        <v>0</v>
      </c>
      <c r="R27" s="71" t="s">
        <v>5</v>
      </c>
      <c r="S27" s="111">
        <v>0</v>
      </c>
      <c r="T27" s="105" t="s">
        <v>5</v>
      </c>
      <c r="U27" s="114">
        <f t="shared" si="1"/>
        <v>0</v>
      </c>
      <c r="V27" s="79" t="s">
        <v>5</v>
      </c>
      <c r="W27" s="106">
        <f>+O27*S27</f>
        <v>0</v>
      </c>
      <c r="X27" s="65"/>
      <c r="Y27" s="65"/>
      <c r="Z27" s="62"/>
      <c r="AA27" s="63"/>
    </row>
    <row r="28" spans="1:27" x14ac:dyDescent="0.25">
      <c r="A28" s="128"/>
      <c r="B28" s="85">
        <v>0</v>
      </c>
      <c r="C28" s="86">
        <v>0</v>
      </c>
      <c r="D28" s="89" t="s">
        <v>5</v>
      </c>
      <c r="E28" s="110">
        <v>0</v>
      </c>
      <c r="F28" s="71" t="s">
        <v>5</v>
      </c>
      <c r="G28" s="111">
        <v>0</v>
      </c>
      <c r="H28" s="105" t="s">
        <v>5</v>
      </c>
      <c r="I28" s="80">
        <f t="shared" si="0"/>
        <v>0</v>
      </c>
      <c r="J28" s="79" t="s">
        <v>5</v>
      </c>
      <c r="K28" s="106">
        <f t="shared" si="3"/>
        <v>0</v>
      </c>
      <c r="L28" s="100"/>
      <c r="M28" s="128"/>
      <c r="N28" s="85">
        <v>0</v>
      </c>
      <c r="O28" s="86">
        <v>0</v>
      </c>
      <c r="P28" s="89" t="s">
        <v>5</v>
      </c>
      <c r="Q28" s="110">
        <v>0</v>
      </c>
      <c r="R28" s="71" t="s">
        <v>5</v>
      </c>
      <c r="S28" s="111">
        <v>0</v>
      </c>
      <c r="T28" s="105" t="s">
        <v>5</v>
      </c>
      <c r="U28" s="114">
        <f t="shared" si="1"/>
        <v>0</v>
      </c>
      <c r="V28" s="79" t="s">
        <v>5</v>
      </c>
      <c r="W28" s="106">
        <f t="shared" ref="W28" si="4">+O28*S28</f>
        <v>0</v>
      </c>
      <c r="X28" s="65"/>
      <c r="Y28" s="65"/>
      <c r="Z28" s="62"/>
      <c r="AA28" s="63"/>
    </row>
    <row r="29" spans="1:27" ht="15.75" thickBot="1" x14ac:dyDescent="0.3">
      <c r="A29" s="126" t="s">
        <v>16</v>
      </c>
      <c r="B29" s="87">
        <f>SUM(B21:B28)</f>
        <v>0</v>
      </c>
      <c r="C29" s="88">
        <f>SUM(C21:C28)</f>
        <v>0</v>
      </c>
      <c r="D29" s="90"/>
      <c r="E29" s="152"/>
      <c r="F29" s="91"/>
      <c r="G29" s="112"/>
      <c r="H29" s="107"/>
      <c r="I29" s="151">
        <f>SUM(I21:I28)</f>
        <v>0</v>
      </c>
      <c r="J29" s="108"/>
      <c r="K29" s="109"/>
      <c r="L29" s="100"/>
      <c r="M29" s="126" t="s">
        <v>16</v>
      </c>
      <c r="N29" s="87">
        <f>SUM(N21:N28)</f>
        <v>0</v>
      </c>
      <c r="O29" s="88">
        <f>SUM(O21:O28)</f>
        <v>0</v>
      </c>
      <c r="P29" s="90"/>
      <c r="Q29" s="91"/>
      <c r="R29" s="91"/>
      <c r="S29" s="112"/>
      <c r="T29" s="107"/>
      <c r="U29" s="115"/>
      <c r="V29" s="108"/>
      <c r="W29" s="109"/>
      <c r="X29" s="65"/>
      <c r="Y29" s="65"/>
      <c r="Z29" s="62"/>
      <c r="AA29" s="63"/>
    </row>
    <row r="30" spans="1:27" x14ac:dyDescent="0.25">
      <c r="A30" s="95"/>
      <c r="B30" s="255" t="s">
        <v>115</v>
      </c>
      <c r="C30" s="256"/>
      <c r="D30" s="256"/>
      <c r="E30" s="256"/>
      <c r="F30" s="256"/>
      <c r="G30" s="256"/>
      <c r="H30" s="93" t="s">
        <v>5</v>
      </c>
      <c r="I30" s="94">
        <v>0</v>
      </c>
      <c r="J30" s="93" t="s">
        <v>5</v>
      </c>
      <c r="K30" s="96">
        <f>SUM(K21,K29)</f>
        <v>0</v>
      </c>
      <c r="L30" s="100"/>
      <c r="M30" s="95"/>
      <c r="N30" s="255" t="s">
        <v>115</v>
      </c>
      <c r="O30" s="256"/>
      <c r="P30" s="256"/>
      <c r="Q30" s="256"/>
      <c r="R30" s="256"/>
      <c r="S30" s="256"/>
      <c r="T30" s="93" t="s">
        <v>5</v>
      </c>
      <c r="U30" s="102">
        <f>SUM(U21:U29)</f>
        <v>0</v>
      </c>
      <c r="V30" s="93" t="s">
        <v>5</v>
      </c>
      <c r="W30" s="96">
        <f>SUM(W21:W29)</f>
        <v>0</v>
      </c>
      <c r="X30" s="65"/>
      <c r="Y30" s="65"/>
      <c r="Z30" s="62"/>
      <c r="AA30" s="63"/>
    </row>
    <row r="31" spans="1:27" ht="15.75" thickBot="1" x14ac:dyDescent="0.3">
      <c r="A31" s="134" t="s">
        <v>100</v>
      </c>
      <c r="B31" s="135"/>
      <c r="C31" s="135"/>
      <c r="D31" s="135"/>
      <c r="E31" s="135"/>
      <c r="F31" s="136"/>
      <c r="G31" s="136"/>
      <c r="H31" s="137"/>
      <c r="I31" s="133"/>
      <c r="J31" s="181"/>
      <c r="K31" s="182"/>
      <c r="L31" s="100"/>
      <c r="M31" s="134" t="s">
        <v>100</v>
      </c>
      <c r="N31" s="135"/>
      <c r="O31" s="135"/>
      <c r="P31" s="135"/>
      <c r="Q31" s="135"/>
      <c r="R31" s="136"/>
      <c r="S31" s="136"/>
      <c r="T31" s="137"/>
      <c r="U31" s="133"/>
      <c r="V31" s="181"/>
      <c r="W31" s="182"/>
      <c r="X31" s="65"/>
      <c r="Y31" s="65"/>
      <c r="Z31" s="62"/>
      <c r="AA31" s="63"/>
    </row>
    <row r="32" spans="1:27" ht="15.75" thickBot="1" x14ac:dyDescent="0.3">
      <c r="A32" s="237" t="s">
        <v>110</v>
      </c>
      <c r="B32" s="238"/>
      <c r="C32" s="238"/>
      <c r="D32" s="238"/>
      <c r="E32" s="238"/>
      <c r="F32" s="239"/>
      <c r="G32" s="239"/>
      <c r="H32" s="239"/>
      <c r="I32" s="239"/>
      <c r="J32" s="239"/>
      <c r="K32" s="240"/>
      <c r="L32" s="100"/>
      <c r="M32" s="237" t="s">
        <v>111</v>
      </c>
      <c r="N32" s="238"/>
      <c r="O32" s="238"/>
      <c r="P32" s="238"/>
      <c r="Q32" s="238"/>
      <c r="R32" s="239"/>
      <c r="S32" s="239"/>
      <c r="T32" s="239"/>
      <c r="U32" s="239"/>
      <c r="V32" s="239"/>
      <c r="W32" s="240"/>
      <c r="X32" s="65"/>
      <c r="Y32" s="65"/>
      <c r="Z32" s="62"/>
      <c r="AA32" s="63"/>
    </row>
    <row r="33" spans="1:27" x14ac:dyDescent="0.25">
      <c r="A33" s="183" t="s">
        <v>92</v>
      </c>
      <c r="B33" s="116"/>
      <c r="C33" s="117" t="s">
        <v>3</v>
      </c>
      <c r="D33" s="118"/>
      <c r="E33" s="119" t="s">
        <v>4</v>
      </c>
      <c r="F33" s="241" t="s">
        <v>93</v>
      </c>
      <c r="G33" s="242"/>
      <c r="H33" s="242"/>
      <c r="I33" s="242"/>
      <c r="J33" s="242"/>
      <c r="K33" s="243"/>
      <c r="L33" s="100"/>
      <c r="M33" s="183" t="s">
        <v>92</v>
      </c>
      <c r="N33" s="116"/>
      <c r="O33" s="117" t="s">
        <v>3</v>
      </c>
      <c r="P33" s="118"/>
      <c r="Q33" s="119" t="s">
        <v>4</v>
      </c>
      <c r="R33" s="241" t="s">
        <v>93</v>
      </c>
      <c r="S33" s="242"/>
      <c r="T33" s="242"/>
      <c r="U33" s="242"/>
      <c r="V33" s="242"/>
      <c r="W33" s="243"/>
      <c r="X33" s="65"/>
      <c r="Y33" s="65"/>
      <c r="Z33" s="62"/>
      <c r="AA33" s="63"/>
    </row>
    <row r="34" spans="1:27" x14ac:dyDescent="0.25">
      <c r="A34" s="183" t="s">
        <v>91</v>
      </c>
      <c r="B34" s="120" t="s">
        <v>5</v>
      </c>
      <c r="C34" s="206">
        <v>0</v>
      </c>
      <c r="D34" s="82" t="s">
        <v>5</v>
      </c>
      <c r="E34" s="208">
        <v>0</v>
      </c>
      <c r="F34" s="234" t="s">
        <v>84</v>
      </c>
      <c r="G34" s="235"/>
      <c r="H34" s="235"/>
      <c r="I34" s="235"/>
      <c r="J34" s="235"/>
      <c r="K34" s="236"/>
      <c r="L34" s="100"/>
      <c r="M34" s="183" t="s">
        <v>91</v>
      </c>
      <c r="N34" s="120" t="s">
        <v>5</v>
      </c>
      <c r="O34" s="206">
        <v>0</v>
      </c>
      <c r="P34" s="82" t="s">
        <v>5</v>
      </c>
      <c r="Q34" s="208">
        <v>0</v>
      </c>
      <c r="R34" s="234" t="s">
        <v>84</v>
      </c>
      <c r="S34" s="235"/>
      <c r="T34" s="235"/>
      <c r="U34" s="235"/>
      <c r="V34" s="235"/>
      <c r="W34" s="236"/>
      <c r="X34" s="65"/>
      <c r="Y34" s="65"/>
      <c r="Z34" s="62"/>
      <c r="AA34" s="63"/>
    </row>
    <row r="35" spans="1:27" x14ac:dyDescent="0.25">
      <c r="A35" s="183" t="s">
        <v>80</v>
      </c>
      <c r="B35" s="120" t="s">
        <v>5</v>
      </c>
      <c r="C35" s="207">
        <v>0</v>
      </c>
      <c r="D35" s="82" t="s">
        <v>5</v>
      </c>
      <c r="E35" s="209">
        <v>0</v>
      </c>
      <c r="F35" s="234" t="s">
        <v>85</v>
      </c>
      <c r="G35" s="235"/>
      <c r="H35" s="235"/>
      <c r="I35" s="235"/>
      <c r="J35" s="235"/>
      <c r="K35" s="236"/>
      <c r="L35" s="100"/>
      <c r="M35" s="183" t="s">
        <v>80</v>
      </c>
      <c r="N35" s="120" t="s">
        <v>5</v>
      </c>
      <c r="O35" s="207">
        <v>0</v>
      </c>
      <c r="P35" s="82" t="s">
        <v>5</v>
      </c>
      <c r="Q35" s="209">
        <v>0</v>
      </c>
      <c r="R35" s="234" t="s">
        <v>85</v>
      </c>
      <c r="S35" s="235"/>
      <c r="T35" s="235"/>
      <c r="U35" s="235"/>
      <c r="V35" s="235"/>
      <c r="W35" s="236"/>
      <c r="X35" s="65"/>
      <c r="Y35" s="65"/>
      <c r="Z35" s="62"/>
      <c r="AA35" s="63"/>
    </row>
    <row r="36" spans="1:27" x14ac:dyDescent="0.25">
      <c r="A36" s="183" t="s">
        <v>86</v>
      </c>
      <c r="B36" s="176" t="s">
        <v>5</v>
      </c>
      <c r="C36" s="177">
        <v>2400</v>
      </c>
      <c r="D36" s="178" t="s">
        <v>5</v>
      </c>
      <c r="E36" s="179">
        <v>2400</v>
      </c>
      <c r="F36" s="234" t="s">
        <v>119</v>
      </c>
      <c r="G36" s="235"/>
      <c r="H36" s="235"/>
      <c r="I36" s="235"/>
      <c r="J36" s="235"/>
      <c r="K36" s="236"/>
      <c r="L36" s="100"/>
      <c r="M36" s="183" t="s">
        <v>86</v>
      </c>
      <c r="N36" s="176" t="s">
        <v>5</v>
      </c>
      <c r="O36" s="177">
        <v>700</v>
      </c>
      <c r="P36" s="178" t="s">
        <v>5</v>
      </c>
      <c r="Q36" s="179">
        <v>700</v>
      </c>
      <c r="R36" s="234" t="s">
        <v>107</v>
      </c>
      <c r="S36" s="235"/>
      <c r="T36" s="235"/>
      <c r="U36" s="235"/>
      <c r="V36" s="235"/>
      <c r="W36" s="236"/>
      <c r="X36" s="65"/>
      <c r="Y36" s="65"/>
      <c r="Z36" s="62"/>
      <c r="AA36" s="63"/>
    </row>
    <row r="37" spans="1:27" x14ac:dyDescent="0.25">
      <c r="A37" s="183" t="s">
        <v>87</v>
      </c>
      <c r="B37" s="120" t="s">
        <v>5</v>
      </c>
      <c r="C37" s="207">
        <v>0</v>
      </c>
      <c r="D37" s="82" t="s">
        <v>5</v>
      </c>
      <c r="E37" s="209">
        <v>0</v>
      </c>
      <c r="F37" s="234" t="s">
        <v>105</v>
      </c>
      <c r="G37" s="235"/>
      <c r="H37" s="235"/>
      <c r="I37" s="235"/>
      <c r="J37" s="235"/>
      <c r="K37" s="236"/>
      <c r="L37" s="100"/>
      <c r="M37" s="183" t="s">
        <v>87</v>
      </c>
      <c r="N37" s="120" t="s">
        <v>5</v>
      </c>
      <c r="O37" s="207">
        <v>0</v>
      </c>
      <c r="P37" s="82" t="s">
        <v>5</v>
      </c>
      <c r="Q37" s="209">
        <v>0</v>
      </c>
      <c r="R37" s="234" t="s">
        <v>105</v>
      </c>
      <c r="S37" s="235"/>
      <c r="T37" s="235"/>
      <c r="U37" s="235"/>
      <c r="V37" s="235"/>
      <c r="W37" s="236"/>
      <c r="X37" s="65"/>
      <c r="Y37" s="65"/>
      <c r="Z37" s="62"/>
      <c r="AA37" s="63"/>
    </row>
    <row r="38" spans="1:27" x14ac:dyDescent="0.25">
      <c r="A38" s="183" t="s">
        <v>81</v>
      </c>
      <c r="B38" s="120" t="s">
        <v>5</v>
      </c>
      <c r="C38" s="206">
        <v>0</v>
      </c>
      <c r="D38" s="82" t="s">
        <v>5</v>
      </c>
      <c r="E38" s="208">
        <v>0</v>
      </c>
      <c r="F38" s="234" t="s">
        <v>88</v>
      </c>
      <c r="G38" s="235"/>
      <c r="H38" s="235"/>
      <c r="I38" s="235"/>
      <c r="J38" s="235"/>
      <c r="K38" s="236"/>
      <c r="L38" s="100"/>
      <c r="M38" s="183" t="s">
        <v>81</v>
      </c>
      <c r="N38" s="120" t="s">
        <v>5</v>
      </c>
      <c r="O38" s="206">
        <v>0</v>
      </c>
      <c r="P38" s="82" t="s">
        <v>5</v>
      </c>
      <c r="Q38" s="208">
        <v>0</v>
      </c>
      <c r="R38" s="234" t="s">
        <v>88</v>
      </c>
      <c r="S38" s="235"/>
      <c r="T38" s="235"/>
      <c r="U38" s="235"/>
      <c r="V38" s="235"/>
      <c r="W38" s="236"/>
      <c r="X38" s="65"/>
      <c r="Y38" s="65"/>
      <c r="Z38" s="62"/>
      <c r="AA38" s="63"/>
    </row>
    <row r="39" spans="1:27" x14ac:dyDescent="0.25">
      <c r="A39" s="183" t="s">
        <v>82</v>
      </c>
      <c r="B39" s="120" t="s">
        <v>5</v>
      </c>
      <c r="C39" s="207">
        <v>0</v>
      </c>
      <c r="D39" s="82" t="s">
        <v>5</v>
      </c>
      <c r="E39" s="209">
        <v>0</v>
      </c>
      <c r="F39" s="234" t="s">
        <v>89</v>
      </c>
      <c r="G39" s="235"/>
      <c r="H39" s="235"/>
      <c r="I39" s="235"/>
      <c r="J39" s="235"/>
      <c r="K39" s="236"/>
      <c r="L39" s="100"/>
      <c r="M39" s="183" t="s">
        <v>82</v>
      </c>
      <c r="N39" s="120" t="s">
        <v>5</v>
      </c>
      <c r="O39" s="207">
        <v>0</v>
      </c>
      <c r="P39" s="82" t="s">
        <v>5</v>
      </c>
      <c r="Q39" s="209">
        <v>0</v>
      </c>
      <c r="R39" s="234" t="s">
        <v>89</v>
      </c>
      <c r="S39" s="235"/>
      <c r="T39" s="235"/>
      <c r="U39" s="235"/>
      <c r="V39" s="235"/>
      <c r="W39" s="236"/>
      <c r="X39" s="65"/>
      <c r="Y39" s="65"/>
      <c r="Z39" s="62"/>
      <c r="AA39" s="63"/>
    </row>
    <row r="40" spans="1:27" x14ac:dyDescent="0.25">
      <c r="A40" s="183" t="s">
        <v>83</v>
      </c>
      <c r="B40" s="120" t="s">
        <v>5</v>
      </c>
      <c r="C40" s="207">
        <v>0</v>
      </c>
      <c r="D40" s="82" t="s">
        <v>5</v>
      </c>
      <c r="E40" s="209">
        <v>0</v>
      </c>
      <c r="F40" s="234" t="s">
        <v>90</v>
      </c>
      <c r="G40" s="235"/>
      <c r="H40" s="235"/>
      <c r="I40" s="235"/>
      <c r="J40" s="235"/>
      <c r="K40" s="236"/>
      <c r="L40" s="100"/>
      <c r="M40" s="183" t="s">
        <v>83</v>
      </c>
      <c r="N40" s="120" t="s">
        <v>5</v>
      </c>
      <c r="O40" s="207">
        <v>0</v>
      </c>
      <c r="P40" s="82" t="s">
        <v>5</v>
      </c>
      <c r="Q40" s="209">
        <v>0</v>
      </c>
      <c r="R40" s="234" t="s">
        <v>90</v>
      </c>
      <c r="S40" s="235"/>
      <c r="T40" s="235"/>
      <c r="U40" s="235"/>
      <c r="V40" s="235"/>
      <c r="W40" s="236"/>
      <c r="X40" s="65"/>
      <c r="Y40" s="65"/>
      <c r="Z40" s="62"/>
      <c r="AA40" s="63"/>
    </row>
    <row r="41" spans="1:27" x14ac:dyDescent="0.25">
      <c r="A41" s="183" t="s">
        <v>37</v>
      </c>
      <c r="B41" s="120" t="s">
        <v>5</v>
      </c>
      <c r="C41" s="207">
        <v>0</v>
      </c>
      <c r="D41" s="82" t="s">
        <v>5</v>
      </c>
      <c r="E41" s="209">
        <v>0</v>
      </c>
      <c r="F41" s="234" t="s">
        <v>104</v>
      </c>
      <c r="G41" s="235"/>
      <c r="H41" s="235"/>
      <c r="I41" s="235"/>
      <c r="J41" s="235"/>
      <c r="K41" s="236"/>
      <c r="L41" s="100"/>
      <c r="M41" s="183" t="s">
        <v>37</v>
      </c>
      <c r="N41" s="120" t="s">
        <v>5</v>
      </c>
      <c r="O41" s="207">
        <v>0</v>
      </c>
      <c r="P41" s="82" t="s">
        <v>5</v>
      </c>
      <c r="Q41" s="209">
        <v>0</v>
      </c>
      <c r="R41" s="234" t="s">
        <v>104</v>
      </c>
      <c r="S41" s="235"/>
      <c r="T41" s="235"/>
      <c r="U41" s="235"/>
      <c r="V41" s="235"/>
      <c r="W41" s="236"/>
      <c r="X41" s="65"/>
      <c r="Y41" s="65"/>
      <c r="Z41" s="62"/>
      <c r="AA41" s="63"/>
    </row>
    <row r="42" spans="1:27" x14ac:dyDescent="0.25">
      <c r="A42" s="183" t="s">
        <v>37</v>
      </c>
      <c r="B42" s="120" t="s">
        <v>5</v>
      </c>
      <c r="C42" s="207">
        <v>0</v>
      </c>
      <c r="D42" s="82" t="s">
        <v>5</v>
      </c>
      <c r="E42" s="209">
        <v>0</v>
      </c>
      <c r="F42" s="234" t="s">
        <v>104</v>
      </c>
      <c r="G42" s="235"/>
      <c r="H42" s="235"/>
      <c r="I42" s="235"/>
      <c r="J42" s="235"/>
      <c r="K42" s="236"/>
      <c r="L42" s="100"/>
      <c r="M42" s="183" t="s">
        <v>37</v>
      </c>
      <c r="N42" s="120" t="s">
        <v>5</v>
      </c>
      <c r="O42" s="207">
        <v>0</v>
      </c>
      <c r="P42" s="82" t="s">
        <v>5</v>
      </c>
      <c r="Q42" s="209">
        <v>0</v>
      </c>
      <c r="R42" s="234" t="s">
        <v>104</v>
      </c>
      <c r="S42" s="235"/>
      <c r="T42" s="235"/>
      <c r="U42" s="235"/>
      <c r="V42" s="235"/>
      <c r="W42" s="236"/>
      <c r="X42" s="65"/>
      <c r="Y42" s="65"/>
      <c r="Z42" s="62"/>
      <c r="AA42" s="63"/>
    </row>
    <row r="43" spans="1:27" ht="15.75" thickBot="1" x14ac:dyDescent="0.3">
      <c r="A43" s="184" t="s">
        <v>94</v>
      </c>
      <c r="B43" s="185" t="s">
        <v>5</v>
      </c>
      <c r="C43" s="186">
        <f>SUM(C34:C42)</f>
        <v>2400</v>
      </c>
      <c r="D43" s="92" t="s">
        <v>5</v>
      </c>
      <c r="E43" s="187">
        <f>SUM(E34:E42)</f>
        <v>2400</v>
      </c>
      <c r="F43" s="188"/>
      <c r="G43" s="97"/>
      <c r="H43" s="98"/>
      <c r="I43" s="99"/>
      <c r="J43" s="189"/>
      <c r="K43" s="190"/>
      <c r="L43" s="100"/>
      <c r="M43" s="184" t="s">
        <v>94</v>
      </c>
      <c r="N43" s="185" t="s">
        <v>5</v>
      </c>
      <c r="O43" s="186">
        <f>SUM(O34:O42)</f>
        <v>700</v>
      </c>
      <c r="P43" s="92" t="s">
        <v>5</v>
      </c>
      <c r="Q43" s="187">
        <f>SUM(Q34:Q42)</f>
        <v>700</v>
      </c>
      <c r="R43" s="188"/>
      <c r="S43" s="97"/>
      <c r="T43" s="98"/>
      <c r="U43" s="99"/>
      <c r="V43" s="189"/>
      <c r="W43" s="190"/>
      <c r="X43" s="65"/>
      <c r="Y43" s="65"/>
      <c r="Z43" s="62"/>
      <c r="AA43" s="63"/>
    </row>
    <row r="44" spans="1:27" x14ac:dyDescent="0.25">
      <c r="A44" s="10"/>
      <c r="B44" s="10"/>
      <c r="C44" s="10"/>
      <c r="D44" s="10"/>
      <c r="E44" s="10"/>
      <c r="F44" s="65"/>
      <c r="G44" s="65"/>
      <c r="H44" s="62"/>
      <c r="I44" s="63"/>
      <c r="L44" s="66"/>
      <c r="M44" s="69"/>
      <c r="N44" s="67"/>
      <c r="O44" s="68"/>
      <c r="X44" s="65"/>
      <c r="Y44" s="65"/>
      <c r="Z44" s="62"/>
      <c r="AA44" s="63"/>
    </row>
    <row r="45" spans="1:27" x14ac:dyDescent="0.25">
      <c r="A45" s="138"/>
      <c r="B45" s="139"/>
      <c r="C45" s="139"/>
      <c r="D45" s="139"/>
      <c r="E45" s="139"/>
      <c r="F45" s="140"/>
      <c r="G45" s="141"/>
      <c r="H45" s="141"/>
      <c r="I45" s="141"/>
      <c r="J45" s="139"/>
      <c r="K45" s="139"/>
      <c r="L45" s="139"/>
      <c r="M45" s="139"/>
      <c r="N45" s="139"/>
      <c r="O45" s="139"/>
    </row>
    <row r="46" spans="1:27" x14ac:dyDescent="0.25">
      <c r="A46" s="258"/>
      <c r="B46" s="258"/>
      <c r="C46" s="258"/>
      <c r="D46" s="258"/>
      <c r="E46" s="259"/>
      <c r="F46" s="260"/>
      <c r="G46" s="260"/>
      <c r="H46" s="260"/>
      <c r="I46" s="260"/>
      <c r="J46" s="260"/>
      <c r="K46" s="142"/>
      <c r="L46" s="142"/>
      <c r="M46" s="257"/>
      <c r="N46" s="257"/>
      <c r="O46" s="139"/>
    </row>
    <row r="47" spans="1:27" x14ac:dyDescent="0.25">
      <c r="A47" s="144"/>
      <c r="B47" s="144"/>
      <c r="C47" s="145"/>
      <c r="D47" s="144"/>
      <c r="E47" s="144"/>
      <c r="F47" s="144"/>
      <c r="G47" s="146"/>
      <c r="H47" s="146"/>
      <c r="I47" s="146"/>
      <c r="J47" s="144"/>
      <c r="K47" s="144"/>
      <c r="L47" s="144"/>
      <c r="M47" s="144"/>
      <c r="N47" s="144"/>
      <c r="O47" s="139"/>
    </row>
    <row r="48" spans="1:27" x14ac:dyDescent="0.25">
      <c r="A48" s="144"/>
      <c r="B48" s="144"/>
      <c r="C48" s="144"/>
      <c r="D48" s="144"/>
      <c r="E48" s="144"/>
      <c r="F48" s="144"/>
      <c r="G48" s="146"/>
      <c r="H48" s="146"/>
      <c r="I48" s="146"/>
      <c r="J48" s="144"/>
      <c r="K48" s="144"/>
      <c r="L48" s="144"/>
      <c r="M48" s="144"/>
      <c r="N48" s="144"/>
      <c r="O48" s="139"/>
    </row>
    <row r="49" spans="1:15" x14ac:dyDescent="0.25">
      <c r="A49" s="258"/>
      <c r="B49" s="258"/>
      <c r="C49" s="258"/>
      <c r="D49" s="259"/>
      <c r="E49" s="259"/>
      <c r="F49" s="259"/>
      <c r="G49" s="259"/>
      <c r="H49" s="259"/>
      <c r="I49" s="259"/>
      <c r="J49" s="259"/>
      <c r="K49" s="143"/>
      <c r="L49" s="143"/>
      <c r="M49" s="257"/>
      <c r="N49" s="257"/>
      <c r="O49" s="139"/>
    </row>
    <row r="50" spans="1:15" x14ac:dyDescent="0.25">
      <c r="A50" s="147"/>
      <c r="B50" s="147"/>
      <c r="C50" s="147"/>
      <c r="D50" s="147"/>
      <c r="E50" s="147"/>
      <c r="F50" s="147"/>
      <c r="G50" s="67"/>
      <c r="H50" s="67"/>
      <c r="I50" s="67"/>
      <c r="J50" s="147"/>
      <c r="K50" s="147"/>
      <c r="L50" s="147"/>
      <c r="M50" s="147"/>
      <c r="N50" s="147"/>
      <c r="O50" s="9"/>
    </row>
  </sheetData>
  <sheetProtection sheet="1" objects="1" scenarios="1"/>
  <mergeCells count="61">
    <mergeCell ref="A1:W1"/>
    <mergeCell ref="A2:W2"/>
    <mergeCell ref="A16:E16"/>
    <mergeCell ref="A5:B5"/>
    <mergeCell ref="C5:F5"/>
    <mergeCell ref="J5:L5"/>
    <mergeCell ref="G3:O4"/>
    <mergeCell ref="A6:M6"/>
    <mergeCell ref="F34:K34"/>
    <mergeCell ref="F35:K35"/>
    <mergeCell ref="F36:K36"/>
    <mergeCell ref="F37:K37"/>
    <mergeCell ref="H19:K19"/>
    <mergeCell ref="M46:N46"/>
    <mergeCell ref="A49:C49"/>
    <mergeCell ref="D49:J49"/>
    <mergeCell ref="M49:N49"/>
    <mergeCell ref="A46:D46"/>
    <mergeCell ref="E46:J46"/>
    <mergeCell ref="M32:W32"/>
    <mergeCell ref="A32:K32"/>
    <mergeCell ref="F33:K33"/>
    <mergeCell ref="R33:W33"/>
    <mergeCell ref="M18:W18"/>
    <mergeCell ref="N19:O19"/>
    <mergeCell ref="P19:S19"/>
    <mergeCell ref="T19:W19"/>
    <mergeCell ref="N30:S30"/>
    <mergeCell ref="B19:C19"/>
    <mergeCell ref="D19:G19"/>
    <mergeCell ref="B30:G30"/>
    <mergeCell ref="A18:K18"/>
    <mergeCell ref="R34:W34"/>
    <mergeCell ref="R35:W35"/>
    <mergeCell ref="R36:W36"/>
    <mergeCell ref="R37:W37"/>
    <mergeCell ref="R38:W38"/>
    <mergeCell ref="R39:W39"/>
    <mergeCell ref="R40:W40"/>
    <mergeCell ref="R41:W41"/>
    <mergeCell ref="R42:W42"/>
    <mergeCell ref="F38:K38"/>
    <mergeCell ref="F39:K39"/>
    <mergeCell ref="F40:K40"/>
    <mergeCell ref="F41:K41"/>
    <mergeCell ref="F42:K42"/>
    <mergeCell ref="H17:I17"/>
    <mergeCell ref="J17:K17"/>
    <mergeCell ref="T17:U17"/>
    <mergeCell ref="V17:W17"/>
    <mergeCell ref="M9:W9"/>
    <mergeCell ref="A9:K9"/>
    <mergeCell ref="M13:Q13"/>
    <mergeCell ref="M14:Q14"/>
    <mergeCell ref="M16:Q16"/>
    <mergeCell ref="A11:E11"/>
    <mergeCell ref="A12:E12"/>
    <mergeCell ref="A13:E13"/>
    <mergeCell ref="M11:Q11"/>
    <mergeCell ref="M12:Q12"/>
    <mergeCell ref="A14:E14"/>
  </mergeCells>
  <dataValidations count="2">
    <dataValidation type="whole" allowBlank="1" showInputMessage="1" showErrorMessage="1" sqref="B21:C28 N21:O28">
      <formula1>0</formula1>
      <formula2>20000</formula2>
    </dataValidation>
    <dataValidation type="decimal" allowBlank="1" showInputMessage="1" showErrorMessage="1" sqref="E21:E28 G21:G28 Q21:Q28 S21:S28">
      <formula1>0</formula1>
      <formula2>30</formula2>
    </dataValidation>
  </dataValidations>
  <pageMargins left="0.7" right="0.7" top="0.75" bottom="0.75" header="0.3" footer="0.3"/>
  <pageSetup scale="61" orientation="landscape"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P48"/>
  <sheetViews>
    <sheetView topLeftCell="A10" zoomScaleNormal="100" workbookViewId="0">
      <selection activeCell="G20" sqref="G20"/>
    </sheetView>
  </sheetViews>
  <sheetFormatPr defaultRowHeight="15" x14ac:dyDescent="0.25"/>
  <cols>
    <col min="1" max="1" width="20.28515625" customWidth="1"/>
    <col min="2" max="2" width="6.85546875" customWidth="1"/>
    <col min="3" max="3" width="8" customWidth="1"/>
    <col min="4" max="4" width="5.85546875" customWidth="1"/>
    <col min="5" max="5" width="9" customWidth="1"/>
    <col min="6" max="6" width="2.42578125" customWidth="1"/>
    <col min="7" max="7" width="11.5703125" style="64" customWidth="1"/>
    <col min="8" max="8" width="5.7109375" style="64" customWidth="1"/>
    <col min="9" max="9" width="11.28515625" style="64" customWidth="1"/>
    <col min="10" max="10" width="13.42578125" customWidth="1"/>
    <col min="11" max="11" width="19.140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4.140625" customWidth="1"/>
    <col min="20" max="20" width="3.140625" customWidth="1"/>
    <col min="21" max="21" width="17" style="4" customWidth="1"/>
    <col min="22" max="22" width="14.42578125" customWidth="1"/>
    <col min="23" max="23" width="21.140625" style="72" customWidth="1"/>
    <col min="24" max="24" width="2.7109375" customWidth="1"/>
    <col min="25" max="25" width="12.140625" bestFit="1" customWidth="1"/>
    <col min="26" max="26" width="2.140625" customWidth="1"/>
    <col min="27" max="27" width="9.140625" bestFit="1" customWidth="1"/>
    <col min="28" max="28" width="36.7109375" style="74" customWidth="1"/>
  </cols>
  <sheetData>
    <row r="1" spans="1:94" ht="25.15" customHeight="1" x14ac:dyDescent="0.4">
      <c r="A1" s="278" t="s">
        <v>118</v>
      </c>
      <c r="B1" s="278"/>
      <c r="C1" s="278"/>
      <c r="D1" s="278"/>
      <c r="E1" s="278"/>
      <c r="F1" s="278"/>
      <c r="G1" s="278"/>
      <c r="H1" s="278"/>
      <c r="I1" s="278"/>
      <c r="J1" s="278"/>
      <c r="K1" s="278"/>
      <c r="L1" s="278"/>
      <c r="M1" s="278"/>
      <c r="N1" s="278"/>
      <c r="O1" s="278"/>
      <c r="P1" s="278"/>
      <c r="Q1" s="278"/>
      <c r="R1" s="278"/>
      <c r="S1" s="278"/>
      <c r="T1" s="278"/>
      <c r="U1" s="278"/>
      <c r="V1" s="278"/>
      <c r="W1" s="278"/>
    </row>
    <row r="2" spans="1:94" ht="22.9" customHeight="1" thickBot="1" x14ac:dyDescent="0.3">
      <c r="A2" s="265" t="s">
        <v>0</v>
      </c>
      <c r="B2" s="265"/>
      <c r="C2" s="265"/>
      <c r="D2" s="265"/>
      <c r="E2" s="265"/>
      <c r="F2" s="265"/>
      <c r="G2" s="265"/>
      <c r="H2" s="265"/>
      <c r="I2" s="265"/>
      <c r="J2" s="265"/>
      <c r="K2" s="265"/>
      <c r="L2" s="265"/>
      <c r="M2" s="265"/>
      <c r="N2" s="265"/>
      <c r="O2" s="265"/>
      <c r="P2" s="265"/>
      <c r="Q2" s="265"/>
      <c r="R2" s="265"/>
      <c r="S2" s="265"/>
      <c r="T2" s="265"/>
      <c r="U2" s="265"/>
      <c r="V2" s="265"/>
      <c r="W2" s="265"/>
    </row>
    <row r="3" spans="1:94" ht="2.25" customHeight="1" x14ac:dyDescent="0.25">
      <c r="A3" s="2"/>
      <c r="B3" s="2"/>
      <c r="C3" s="2"/>
      <c r="D3" s="2"/>
      <c r="E3" s="2"/>
      <c r="F3" s="3"/>
      <c r="G3" s="279" t="s">
        <v>103</v>
      </c>
      <c r="H3" s="280"/>
      <c r="I3" s="280"/>
      <c r="J3" s="280"/>
      <c r="K3" s="280"/>
      <c r="L3" s="280"/>
      <c r="M3" s="280"/>
      <c r="N3" s="280"/>
      <c r="O3" s="281"/>
      <c r="P3" s="215"/>
      <c r="Q3" s="203"/>
      <c r="R3" s="203"/>
      <c r="S3" s="203"/>
      <c r="T3" s="203"/>
      <c r="U3" s="215"/>
      <c r="V3" s="215"/>
      <c r="W3" s="202"/>
      <c r="X3" s="4"/>
      <c r="Y3" s="4"/>
      <c r="Z3" s="4"/>
      <c r="AA3" s="4"/>
      <c r="AB3" s="75"/>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s="101" customFormat="1" ht="40.5" customHeight="1" thickBot="1" x14ac:dyDescent="0.3">
      <c r="A4" s="81"/>
      <c r="B4" s="216"/>
      <c r="C4" s="216"/>
      <c r="D4" s="216"/>
      <c r="E4" s="217"/>
      <c r="F4" s="217"/>
      <c r="G4" s="282"/>
      <c r="H4" s="283"/>
      <c r="I4" s="283"/>
      <c r="J4" s="283"/>
      <c r="K4" s="283"/>
      <c r="L4" s="283"/>
      <c r="M4" s="283"/>
      <c r="N4" s="283"/>
      <c r="O4" s="284"/>
      <c r="P4" s="6"/>
      <c r="Q4" s="6"/>
      <c r="R4" s="6"/>
      <c r="S4" s="6"/>
      <c r="T4" s="6"/>
      <c r="U4" s="191"/>
      <c r="V4" s="6"/>
      <c r="W4" s="200"/>
      <c r="AB4" s="77"/>
    </row>
    <row r="5" spans="1:94" s="101" customFormat="1" ht="40.5" customHeight="1" x14ac:dyDescent="0.3">
      <c r="A5" s="168" t="s">
        <v>123</v>
      </c>
      <c r="B5" s="169"/>
      <c r="C5" s="169"/>
      <c r="D5" s="169"/>
      <c r="E5" s="170"/>
      <c r="F5" s="170"/>
      <c r="G5" s="170"/>
      <c r="H5" s="170"/>
      <c r="I5" s="171"/>
      <c r="J5" s="171"/>
      <c r="K5" s="204"/>
      <c r="L5" s="210"/>
      <c r="M5" s="210"/>
      <c r="N5" s="210"/>
      <c r="O5" s="210"/>
      <c r="U5" s="123"/>
      <c r="W5" s="76"/>
      <c r="AB5" s="77"/>
    </row>
    <row r="6" spans="1:94" ht="19.5" customHeight="1" thickBot="1" x14ac:dyDescent="0.3">
      <c r="A6" s="211" t="s">
        <v>100</v>
      </c>
      <c r="B6" s="212"/>
      <c r="C6" s="212"/>
      <c r="D6" s="212"/>
      <c r="E6" s="212"/>
      <c r="F6" s="212"/>
      <c r="G6" s="213"/>
      <c r="H6" s="213"/>
      <c r="I6" s="213"/>
      <c r="J6" s="212"/>
      <c r="K6" s="214"/>
      <c r="L6" s="8"/>
      <c r="M6" s="148" t="s">
        <v>100</v>
      </c>
      <c r="N6" s="7"/>
      <c r="O6" s="9"/>
      <c r="P6" s="203"/>
      <c r="Q6" s="203"/>
      <c r="R6" s="203"/>
      <c r="S6" s="203"/>
      <c r="T6" s="203"/>
      <c r="U6" s="215"/>
      <c r="V6" s="203"/>
      <c r="W6" s="201"/>
    </row>
    <row r="7" spans="1:94" ht="19.5" thickBot="1" x14ac:dyDescent="0.3">
      <c r="A7" s="223" t="s">
        <v>121</v>
      </c>
      <c r="B7" s="224"/>
      <c r="C7" s="224"/>
      <c r="D7" s="224"/>
      <c r="E7" s="224"/>
      <c r="F7" s="224"/>
      <c r="G7" s="224"/>
      <c r="H7" s="224"/>
      <c r="I7" s="224"/>
      <c r="J7" s="224"/>
      <c r="K7" s="225"/>
      <c r="L7" s="121"/>
      <c r="M7" s="220" t="s">
        <v>122</v>
      </c>
      <c r="N7" s="221"/>
      <c r="O7" s="221"/>
      <c r="P7" s="221"/>
      <c r="Q7" s="221"/>
      <c r="R7" s="221"/>
      <c r="S7" s="221"/>
      <c r="T7" s="221"/>
      <c r="U7" s="221"/>
      <c r="V7" s="221"/>
      <c r="W7" s="222"/>
    </row>
    <row r="8" spans="1:94" x14ac:dyDescent="0.25">
      <c r="A8" s="129"/>
      <c r="B8" s="130"/>
      <c r="C8" s="130"/>
      <c r="D8" s="130"/>
      <c r="E8" s="130"/>
      <c r="F8" s="130"/>
      <c r="G8" s="131"/>
      <c r="H8" s="132"/>
      <c r="I8" s="131" t="s">
        <v>3</v>
      </c>
      <c r="J8" s="132"/>
      <c r="K8" s="131" t="s">
        <v>4</v>
      </c>
      <c r="L8" s="100"/>
      <c r="M8" s="129"/>
      <c r="N8" s="130"/>
      <c r="O8" s="130"/>
      <c r="P8" s="130"/>
      <c r="Q8" s="130"/>
      <c r="R8" s="130"/>
      <c r="S8" s="131"/>
      <c r="T8" s="132"/>
      <c r="U8" s="131" t="s">
        <v>3</v>
      </c>
      <c r="V8" s="132"/>
      <c r="W8" s="131" t="s">
        <v>4</v>
      </c>
    </row>
    <row r="9" spans="1:94" x14ac:dyDescent="0.25">
      <c r="A9" s="230" t="s">
        <v>129</v>
      </c>
      <c r="B9" s="231"/>
      <c r="C9" s="231"/>
      <c r="D9" s="231"/>
      <c r="E9" s="231"/>
      <c r="F9" s="154"/>
      <c r="G9" s="154"/>
      <c r="H9" s="155" t="s">
        <v>5</v>
      </c>
      <c r="I9" s="156">
        <f>I29</f>
        <v>0</v>
      </c>
      <c r="J9" s="155" t="s">
        <v>5</v>
      </c>
      <c r="K9" s="156">
        <f>K29</f>
        <v>0</v>
      </c>
      <c r="L9" s="100"/>
      <c r="M9" s="230" t="s">
        <v>129</v>
      </c>
      <c r="N9" s="231"/>
      <c r="O9" s="231"/>
      <c r="P9" s="231"/>
      <c r="Q9" s="231"/>
      <c r="R9" s="154"/>
      <c r="S9" s="154"/>
      <c r="T9" s="155" t="s">
        <v>5</v>
      </c>
      <c r="U9" s="156">
        <f>U29</f>
        <v>0</v>
      </c>
      <c r="V9" s="155" t="s">
        <v>5</v>
      </c>
      <c r="W9" s="156">
        <f>W29</f>
        <v>0</v>
      </c>
    </row>
    <row r="10" spans="1:94" x14ac:dyDescent="0.25">
      <c r="A10" s="232" t="s">
        <v>124</v>
      </c>
      <c r="B10" s="233"/>
      <c r="C10" s="233"/>
      <c r="D10" s="233"/>
      <c r="E10" s="233"/>
      <c r="F10" s="154"/>
      <c r="G10" s="154"/>
      <c r="H10" s="155" t="s">
        <v>5</v>
      </c>
      <c r="I10" s="156">
        <f>C41</f>
        <v>850</v>
      </c>
      <c r="J10" s="155" t="s">
        <v>5</v>
      </c>
      <c r="K10" s="156">
        <f>E41</f>
        <v>850</v>
      </c>
      <c r="L10" s="100"/>
      <c r="M10" s="232" t="s">
        <v>124</v>
      </c>
      <c r="N10" s="233"/>
      <c r="O10" s="233"/>
      <c r="P10" s="233"/>
      <c r="Q10" s="233"/>
      <c r="R10" s="154"/>
      <c r="S10" s="154"/>
      <c r="T10" s="155" t="s">
        <v>5</v>
      </c>
      <c r="U10" s="156">
        <f>O41</f>
        <v>850</v>
      </c>
      <c r="V10" s="155" t="s">
        <v>5</v>
      </c>
      <c r="W10" s="156">
        <f>Q41</f>
        <v>850</v>
      </c>
    </row>
    <row r="11" spans="1:94" x14ac:dyDescent="0.25">
      <c r="A11" s="226" t="s">
        <v>125</v>
      </c>
      <c r="B11" s="227"/>
      <c r="C11" s="227"/>
      <c r="D11" s="227"/>
      <c r="E11" s="227"/>
      <c r="F11" s="154"/>
      <c r="G11" s="154"/>
      <c r="H11" s="155" t="s">
        <v>5</v>
      </c>
      <c r="I11" s="157">
        <f>I9-I10</f>
        <v>-850</v>
      </c>
      <c r="J11" s="155" t="s">
        <v>5</v>
      </c>
      <c r="K11" s="157">
        <f>K9-K10</f>
        <v>-850</v>
      </c>
      <c r="L11" s="100"/>
      <c r="M11" s="226" t="s">
        <v>125</v>
      </c>
      <c r="N11" s="227"/>
      <c r="O11" s="227"/>
      <c r="P11" s="227"/>
      <c r="Q11" s="227"/>
      <c r="R11" s="154"/>
      <c r="S11" s="154"/>
      <c r="T11" s="155" t="s">
        <v>5</v>
      </c>
      <c r="U11" s="157">
        <f>U9-U10</f>
        <v>-850</v>
      </c>
      <c r="V11" s="155" t="s">
        <v>5</v>
      </c>
      <c r="W11" s="157">
        <f>W9-W10</f>
        <v>-850</v>
      </c>
    </row>
    <row r="12" spans="1:94" x14ac:dyDescent="0.25">
      <c r="A12" s="226" t="s">
        <v>127</v>
      </c>
      <c r="B12" s="227"/>
      <c r="C12" s="227"/>
      <c r="D12" s="227"/>
      <c r="E12" s="227"/>
      <c r="F12" s="154"/>
      <c r="G12" s="154"/>
      <c r="H12" s="155" t="s">
        <v>5</v>
      </c>
      <c r="I12" s="157">
        <v>10000</v>
      </c>
      <c r="J12" s="155" t="s">
        <v>5</v>
      </c>
      <c r="K12" s="157">
        <v>10000</v>
      </c>
      <c r="L12" s="100"/>
      <c r="M12" s="226" t="s">
        <v>127</v>
      </c>
      <c r="N12" s="227"/>
      <c r="O12" s="227"/>
      <c r="P12" s="227"/>
      <c r="Q12" s="227"/>
      <c r="R12" s="154"/>
      <c r="S12" s="154"/>
      <c r="T12" s="155" t="s">
        <v>5</v>
      </c>
      <c r="U12" s="157">
        <v>12000</v>
      </c>
      <c r="V12" s="155" t="s">
        <v>5</v>
      </c>
      <c r="W12" s="157">
        <v>12000</v>
      </c>
    </row>
    <row r="13" spans="1:94" ht="15.75" thickBot="1" x14ac:dyDescent="0.3">
      <c r="A13" s="158" t="s">
        <v>128</v>
      </c>
      <c r="B13" s="159"/>
      <c r="C13" s="159"/>
      <c r="D13" s="159"/>
      <c r="E13" s="159"/>
      <c r="F13" s="159"/>
      <c r="G13" s="154"/>
      <c r="H13" s="155" t="s">
        <v>5</v>
      </c>
      <c r="I13" s="157">
        <f>IF(I11&lt;=30000,0,(I11-30000)*0.55)</f>
        <v>0</v>
      </c>
      <c r="J13" s="155" t="s">
        <v>5</v>
      </c>
      <c r="K13" s="157">
        <f>IF(K11&lt;=30000,0,(K11-30000)*0.55)</f>
        <v>0</v>
      </c>
      <c r="L13" s="100"/>
      <c r="M13" s="158" t="s">
        <v>128</v>
      </c>
      <c r="N13" s="159"/>
      <c r="O13" s="159"/>
      <c r="P13" s="159"/>
      <c r="Q13" s="159"/>
      <c r="R13" s="159"/>
      <c r="S13" s="154"/>
      <c r="T13" s="155" t="s">
        <v>5</v>
      </c>
      <c r="U13" s="157">
        <f>IF(U11&lt;=30000,0,(U11-30000)*0.55)</f>
        <v>0</v>
      </c>
      <c r="V13" s="155" t="s">
        <v>5</v>
      </c>
      <c r="W13" s="157">
        <f>IF(W11&lt;=30000,0,(W11-30000)*0.55)</f>
        <v>0</v>
      </c>
    </row>
    <row r="14" spans="1:94" ht="15.75" thickBot="1" x14ac:dyDescent="0.3">
      <c r="A14" s="228" t="s">
        <v>130</v>
      </c>
      <c r="B14" s="229"/>
      <c r="C14" s="229"/>
      <c r="D14" s="229"/>
      <c r="E14" s="229"/>
      <c r="F14" s="154"/>
      <c r="G14" s="154"/>
      <c r="H14" s="160" t="s">
        <v>5</v>
      </c>
      <c r="I14" s="161">
        <f>+I12+I13</f>
        <v>10000</v>
      </c>
      <c r="J14" s="162" t="s">
        <v>5</v>
      </c>
      <c r="K14" s="161">
        <f>IF((K12+K13)&gt;=I14,(K12+K13),I14)</f>
        <v>10000</v>
      </c>
      <c r="L14" s="100"/>
      <c r="M14" s="228" t="s">
        <v>130</v>
      </c>
      <c r="N14" s="229"/>
      <c r="O14" s="229"/>
      <c r="P14" s="229"/>
      <c r="Q14" s="229"/>
      <c r="R14" s="154"/>
      <c r="S14" s="154"/>
      <c r="T14" s="160" t="s">
        <v>5</v>
      </c>
      <c r="U14" s="161">
        <f>+U12+U13</f>
        <v>12000</v>
      </c>
      <c r="V14" s="162" t="s">
        <v>5</v>
      </c>
      <c r="W14" s="161">
        <f>IF((W12+W13)&gt;=U14,(W12+W13),U14)</f>
        <v>12000</v>
      </c>
    </row>
    <row r="15" spans="1:94" ht="15.75" thickBot="1" x14ac:dyDescent="0.3">
      <c r="A15" s="163" t="s">
        <v>126</v>
      </c>
      <c r="B15" s="164"/>
      <c r="C15" s="164"/>
      <c r="D15" s="164"/>
      <c r="E15" s="164"/>
      <c r="F15" s="165"/>
      <c r="G15" s="165"/>
      <c r="H15" s="218" t="s">
        <v>106</v>
      </c>
      <c r="I15" s="218"/>
      <c r="J15" s="219" t="s">
        <v>135</v>
      </c>
      <c r="K15" s="219"/>
      <c r="L15" s="122"/>
      <c r="M15" s="163" t="s">
        <v>126</v>
      </c>
      <c r="N15" s="164"/>
      <c r="O15" s="164"/>
      <c r="P15" s="164"/>
      <c r="Q15" s="164"/>
      <c r="R15" s="165"/>
      <c r="S15" s="165"/>
      <c r="T15" s="218" t="s">
        <v>95</v>
      </c>
      <c r="U15" s="218"/>
      <c r="V15" s="219" t="s">
        <v>136</v>
      </c>
      <c r="W15" s="219"/>
    </row>
    <row r="16" spans="1:94" ht="15.75" thickBot="1" x14ac:dyDescent="0.3">
      <c r="A16" s="244" t="s">
        <v>108</v>
      </c>
      <c r="B16" s="245"/>
      <c r="C16" s="245"/>
      <c r="D16" s="245"/>
      <c r="E16" s="245"/>
      <c r="F16" s="245"/>
      <c r="G16" s="245"/>
      <c r="H16" s="245"/>
      <c r="I16" s="245"/>
      <c r="J16" s="245"/>
      <c r="K16" s="246"/>
      <c r="L16" s="100"/>
      <c r="M16" s="244" t="s">
        <v>109</v>
      </c>
      <c r="N16" s="245"/>
      <c r="O16" s="245"/>
      <c r="P16" s="245"/>
      <c r="Q16" s="245"/>
      <c r="R16" s="245"/>
      <c r="S16" s="245"/>
      <c r="T16" s="245"/>
      <c r="U16" s="245"/>
      <c r="V16" s="245"/>
      <c r="W16" s="246"/>
      <c r="X16" s="65"/>
      <c r="Y16" s="65"/>
      <c r="Z16" s="62"/>
      <c r="AA16" s="63"/>
    </row>
    <row r="17" spans="1:27" x14ac:dyDescent="0.25">
      <c r="A17" s="125"/>
      <c r="B17" s="247" t="s">
        <v>10</v>
      </c>
      <c r="C17" s="248"/>
      <c r="D17" s="249" t="s">
        <v>11</v>
      </c>
      <c r="E17" s="250"/>
      <c r="F17" s="250"/>
      <c r="G17" s="251"/>
      <c r="H17" s="252" t="s">
        <v>12</v>
      </c>
      <c r="I17" s="253"/>
      <c r="J17" s="253"/>
      <c r="K17" s="254"/>
      <c r="L17" s="100"/>
      <c r="M17" s="125"/>
      <c r="N17" s="247" t="s">
        <v>10</v>
      </c>
      <c r="O17" s="248"/>
      <c r="P17" s="249" t="s">
        <v>11</v>
      </c>
      <c r="Q17" s="250"/>
      <c r="R17" s="250"/>
      <c r="S17" s="251"/>
      <c r="T17" s="252" t="s">
        <v>12</v>
      </c>
      <c r="U17" s="253"/>
      <c r="V17" s="253"/>
      <c r="W17" s="254"/>
      <c r="X17" s="65"/>
      <c r="Y17" s="65"/>
      <c r="Z17" s="62"/>
      <c r="AA17" s="63"/>
    </row>
    <row r="18" spans="1:27" x14ac:dyDescent="0.25">
      <c r="A18" s="127" t="s">
        <v>99</v>
      </c>
      <c r="B18" s="83" t="s">
        <v>14</v>
      </c>
      <c r="C18" s="84" t="s">
        <v>4</v>
      </c>
      <c r="D18" s="83"/>
      <c r="E18" s="70" t="s">
        <v>14</v>
      </c>
      <c r="F18" s="70"/>
      <c r="G18" s="84" t="s">
        <v>4</v>
      </c>
      <c r="H18" s="103"/>
      <c r="I18" s="78" t="s">
        <v>15</v>
      </c>
      <c r="J18" s="78"/>
      <c r="K18" s="104" t="s">
        <v>4</v>
      </c>
      <c r="L18" s="100"/>
      <c r="M18" s="127" t="s">
        <v>13</v>
      </c>
      <c r="N18" s="83" t="s">
        <v>14</v>
      </c>
      <c r="O18" s="84" t="s">
        <v>4</v>
      </c>
      <c r="P18" s="83"/>
      <c r="Q18" s="70" t="s">
        <v>14</v>
      </c>
      <c r="R18" s="70"/>
      <c r="S18" s="84" t="s">
        <v>4</v>
      </c>
      <c r="T18" s="103"/>
      <c r="U18" s="113" t="s">
        <v>15</v>
      </c>
      <c r="V18" s="78"/>
      <c r="W18" s="104" t="s">
        <v>4</v>
      </c>
      <c r="X18" s="65"/>
      <c r="Y18" s="65"/>
      <c r="Z18" s="62"/>
      <c r="AA18" s="63"/>
    </row>
    <row r="19" spans="1:27" x14ac:dyDescent="0.25">
      <c r="A19" s="180" t="s">
        <v>101</v>
      </c>
      <c r="B19" s="85">
        <v>0</v>
      </c>
      <c r="C19" s="86">
        <v>0</v>
      </c>
      <c r="D19" s="89" t="s">
        <v>5</v>
      </c>
      <c r="E19" s="110">
        <v>0</v>
      </c>
      <c r="F19" s="71" t="s">
        <v>5</v>
      </c>
      <c r="G19" s="111">
        <v>0</v>
      </c>
      <c r="H19" s="105" t="s">
        <v>5</v>
      </c>
      <c r="I19" s="80">
        <f t="shared" ref="I19:I26" si="0">+B19*E19</f>
        <v>0</v>
      </c>
      <c r="J19" s="79" t="s">
        <v>5</v>
      </c>
      <c r="K19" s="106">
        <f t="shared" ref="K19:K26" si="1">+C19*G19</f>
        <v>0</v>
      </c>
      <c r="L19" s="100"/>
      <c r="M19" s="180" t="s">
        <v>101</v>
      </c>
      <c r="N19" s="85">
        <v>0</v>
      </c>
      <c r="O19" s="86">
        <v>0</v>
      </c>
      <c r="P19" s="89" t="s">
        <v>5</v>
      </c>
      <c r="Q19" s="110">
        <v>0</v>
      </c>
      <c r="R19" s="71" t="s">
        <v>5</v>
      </c>
      <c r="S19" s="111">
        <v>0</v>
      </c>
      <c r="T19" s="105" t="s">
        <v>5</v>
      </c>
      <c r="U19" s="114">
        <f t="shared" ref="U19:U26" si="2">+N19*Q19</f>
        <v>0</v>
      </c>
      <c r="V19" s="79" t="s">
        <v>5</v>
      </c>
      <c r="W19" s="106">
        <f t="shared" ref="W19:W23" si="3">+O19*S19</f>
        <v>0</v>
      </c>
      <c r="X19" s="65"/>
      <c r="Y19" s="65"/>
      <c r="Z19" s="62"/>
      <c r="AA19" s="63"/>
    </row>
    <row r="20" spans="1:27" x14ac:dyDescent="0.25">
      <c r="A20" s="180" t="s">
        <v>96</v>
      </c>
      <c r="B20" s="85">
        <v>0</v>
      </c>
      <c r="C20" s="86">
        <v>0</v>
      </c>
      <c r="D20" s="89" t="s">
        <v>5</v>
      </c>
      <c r="E20" s="110">
        <v>0</v>
      </c>
      <c r="F20" s="71" t="s">
        <v>5</v>
      </c>
      <c r="G20" s="111">
        <v>0</v>
      </c>
      <c r="H20" s="105" t="s">
        <v>5</v>
      </c>
      <c r="I20" s="80">
        <f t="shared" si="0"/>
        <v>0</v>
      </c>
      <c r="J20" s="79" t="s">
        <v>5</v>
      </c>
      <c r="K20" s="106">
        <f t="shared" si="1"/>
        <v>0</v>
      </c>
      <c r="L20" s="100"/>
      <c r="M20" s="180" t="s">
        <v>96</v>
      </c>
      <c r="N20" s="85">
        <v>0</v>
      </c>
      <c r="O20" s="86">
        <v>0</v>
      </c>
      <c r="P20" s="89" t="s">
        <v>5</v>
      </c>
      <c r="Q20" s="110">
        <v>0</v>
      </c>
      <c r="R20" s="71" t="s">
        <v>5</v>
      </c>
      <c r="S20" s="111">
        <v>0</v>
      </c>
      <c r="T20" s="105" t="s">
        <v>5</v>
      </c>
      <c r="U20" s="114">
        <f t="shared" si="2"/>
        <v>0</v>
      </c>
      <c r="V20" s="79" t="s">
        <v>5</v>
      </c>
      <c r="W20" s="106">
        <f t="shared" si="3"/>
        <v>0</v>
      </c>
      <c r="X20" s="65"/>
      <c r="Y20" s="65"/>
      <c r="Z20" s="62"/>
      <c r="AA20" s="63"/>
    </row>
    <row r="21" spans="1:27" x14ac:dyDescent="0.25">
      <c r="A21" s="180" t="s">
        <v>102</v>
      </c>
      <c r="B21" s="85">
        <v>0</v>
      </c>
      <c r="C21" s="86">
        <v>0</v>
      </c>
      <c r="D21" s="89" t="s">
        <v>5</v>
      </c>
      <c r="E21" s="110">
        <v>0</v>
      </c>
      <c r="F21" s="71" t="s">
        <v>5</v>
      </c>
      <c r="G21" s="111">
        <v>0</v>
      </c>
      <c r="H21" s="105" t="s">
        <v>5</v>
      </c>
      <c r="I21" s="80">
        <f t="shared" si="0"/>
        <v>0</v>
      </c>
      <c r="J21" s="79" t="s">
        <v>5</v>
      </c>
      <c r="K21" s="106">
        <f t="shared" si="1"/>
        <v>0</v>
      </c>
      <c r="L21" s="100"/>
      <c r="M21" s="180" t="s">
        <v>102</v>
      </c>
      <c r="N21" s="85">
        <v>0</v>
      </c>
      <c r="O21" s="86">
        <v>0</v>
      </c>
      <c r="P21" s="89" t="s">
        <v>5</v>
      </c>
      <c r="Q21" s="110">
        <v>0</v>
      </c>
      <c r="R21" s="71" t="s">
        <v>5</v>
      </c>
      <c r="S21" s="111">
        <v>0</v>
      </c>
      <c r="T21" s="105" t="s">
        <v>5</v>
      </c>
      <c r="U21" s="114">
        <f t="shared" si="2"/>
        <v>0</v>
      </c>
      <c r="V21" s="79" t="s">
        <v>5</v>
      </c>
      <c r="W21" s="106">
        <f t="shared" si="3"/>
        <v>0</v>
      </c>
      <c r="X21" s="65"/>
      <c r="Y21" s="65"/>
      <c r="Z21" s="62"/>
      <c r="AA21" s="63"/>
    </row>
    <row r="22" spans="1:27" x14ac:dyDescent="0.25">
      <c r="A22" s="180" t="s">
        <v>97</v>
      </c>
      <c r="B22" s="85">
        <v>0</v>
      </c>
      <c r="C22" s="86">
        <v>0</v>
      </c>
      <c r="D22" s="89" t="s">
        <v>5</v>
      </c>
      <c r="E22" s="110">
        <v>0</v>
      </c>
      <c r="F22" s="71" t="s">
        <v>5</v>
      </c>
      <c r="G22" s="111">
        <v>0</v>
      </c>
      <c r="H22" s="105" t="s">
        <v>5</v>
      </c>
      <c r="I22" s="80">
        <f t="shared" si="0"/>
        <v>0</v>
      </c>
      <c r="J22" s="79" t="s">
        <v>5</v>
      </c>
      <c r="K22" s="106">
        <f t="shared" si="1"/>
        <v>0</v>
      </c>
      <c r="L22" s="100"/>
      <c r="M22" s="180" t="s">
        <v>97</v>
      </c>
      <c r="N22" s="85"/>
      <c r="O22" s="86">
        <v>0</v>
      </c>
      <c r="P22" s="89" t="s">
        <v>5</v>
      </c>
      <c r="Q22" s="110">
        <v>0</v>
      </c>
      <c r="R22" s="71" t="s">
        <v>5</v>
      </c>
      <c r="S22" s="111">
        <v>0</v>
      </c>
      <c r="T22" s="105" t="s">
        <v>5</v>
      </c>
      <c r="U22" s="114">
        <f t="shared" si="2"/>
        <v>0</v>
      </c>
      <c r="V22" s="79" t="s">
        <v>5</v>
      </c>
      <c r="W22" s="106">
        <f t="shared" si="3"/>
        <v>0</v>
      </c>
      <c r="X22" s="65"/>
      <c r="Y22" s="65"/>
      <c r="Z22" s="62"/>
      <c r="AA22" s="63"/>
    </row>
    <row r="23" spans="1:27" x14ac:dyDescent="0.25">
      <c r="A23" s="128"/>
      <c r="B23" s="85">
        <v>0</v>
      </c>
      <c r="C23" s="86">
        <v>0</v>
      </c>
      <c r="D23" s="89" t="s">
        <v>5</v>
      </c>
      <c r="E23" s="110">
        <v>0</v>
      </c>
      <c r="F23" s="71" t="s">
        <v>5</v>
      </c>
      <c r="G23" s="111">
        <v>0</v>
      </c>
      <c r="H23" s="105" t="s">
        <v>5</v>
      </c>
      <c r="I23" s="80">
        <f t="shared" si="0"/>
        <v>0</v>
      </c>
      <c r="J23" s="79" t="s">
        <v>5</v>
      </c>
      <c r="K23" s="106">
        <f t="shared" si="1"/>
        <v>0</v>
      </c>
      <c r="L23" s="100"/>
      <c r="M23" s="128"/>
      <c r="N23" s="85">
        <v>0</v>
      </c>
      <c r="O23" s="86">
        <v>0</v>
      </c>
      <c r="P23" s="89" t="s">
        <v>5</v>
      </c>
      <c r="Q23" s="110">
        <v>0</v>
      </c>
      <c r="R23" s="71" t="s">
        <v>5</v>
      </c>
      <c r="S23" s="111">
        <v>0</v>
      </c>
      <c r="T23" s="105" t="s">
        <v>5</v>
      </c>
      <c r="U23" s="114">
        <f t="shared" si="2"/>
        <v>0</v>
      </c>
      <c r="V23" s="79" t="s">
        <v>5</v>
      </c>
      <c r="W23" s="106">
        <f t="shared" si="3"/>
        <v>0</v>
      </c>
      <c r="X23" s="65"/>
      <c r="Y23" s="65"/>
      <c r="Z23" s="62"/>
      <c r="AA23" s="63"/>
    </row>
    <row r="24" spans="1:27" x14ac:dyDescent="0.25">
      <c r="A24" s="128"/>
      <c r="B24" s="85">
        <v>0</v>
      </c>
      <c r="C24" s="86">
        <v>0</v>
      </c>
      <c r="D24" s="89" t="s">
        <v>5</v>
      </c>
      <c r="E24" s="110">
        <v>0</v>
      </c>
      <c r="F24" s="71" t="s">
        <v>5</v>
      </c>
      <c r="G24" s="111">
        <v>0</v>
      </c>
      <c r="H24" s="105" t="s">
        <v>5</v>
      </c>
      <c r="I24" s="80">
        <f t="shared" si="0"/>
        <v>0</v>
      </c>
      <c r="J24" s="79" t="s">
        <v>5</v>
      </c>
      <c r="K24" s="106">
        <f>+C24*G24</f>
        <v>0</v>
      </c>
      <c r="L24" s="100"/>
      <c r="M24" s="128"/>
      <c r="N24" s="85">
        <v>0</v>
      </c>
      <c r="O24" s="86">
        <v>0</v>
      </c>
      <c r="P24" s="89" t="s">
        <v>5</v>
      </c>
      <c r="Q24" s="110">
        <v>0</v>
      </c>
      <c r="R24" s="71" t="s">
        <v>5</v>
      </c>
      <c r="S24" s="111">
        <v>0</v>
      </c>
      <c r="T24" s="105" t="s">
        <v>5</v>
      </c>
      <c r="U24" s="114">
        <f t="shared" si="2"/>
        <v>0</v>
      </c>
      <c r="V24" s="79" t="s">
        <v>5</v>
      </c>
      <c r="W24" s="106">
        <f>+O24*S24</f>
        <v>0</v>
      </c>
      <c r="X24" s="65"/>
      <c r="Y24" s="65"/>
      <c r="Z24" s="62"/>
      <c r="AA24" s="63"/>
    </row>
    <row r="25" spans="1:27" x14ac:dyDescent="0.25">
      <c r="A25" s="128"/>
      <c r="B25" s="85">
        <v>0</v>
      </c>
      <c r="C25" s="86">
        <v>0</v>
      </c>
      <c r="D25" s="89" t="s">
        <v>5</v>
      </c>
      <c r="E25" s="110">
        <v>0</v>
      </c>
      <c r="F25" s="71" t="s">
        <v>5</v>
      </c>
      <c r="G25" s="111">
        <v>0</v>
      </c>
      <c r="H25" s="105" t="s">
        <v>5</v>
      </c>
      <c r="I25" s="80">
        <f t="shared" si="0"/>
        <v>0</v>
      </c>
      <c r="J25" s="79" t="s">
        <v>5</v>
      </c>
      <c r="K25" s="106">
        <f>+C25*G25</f>
        <v>0</v>
      </c>
      <c r="L25" s="100"/>
      <c r="M25" s="128"/>
      <c r="N25" s="85">
        <v>0</v>
      </c>
      <c r="O25" s="86">
        <v>0</v>
      </c>
      <c r="P25" s="89" t="s">
        <v>5</v>
      </c>
      <c r="Q25" s="110">
        <v>0</v>
      </c>
      <c r="R25" s="71" t="s">
        <v>5</v>
      </c>
      <c r="S25" s="111">
        <v>0</v>
      </c>
      <c r="T25" s="105" t="s">
        <v>5</v>
      </c>
      <c r="U25" s="114">
        <f t="shared" si="2"/>
        <v>0</v>
      </c>
      <c r="V25" s="79" t="s">
        <v>5</v>
      </c>
      <c r="W25" s="106">
        <f>+O25*S25</f>
        <v>0</v>
      </c>
      <c r="X25" s="65"/>
      <c r="Y25" s="65"/>
      <c r="Z25" s="62"/>
      <c r="AA25" s="63"/>
    </row>
    <row r="26" spans="1:27" x14ac:dyDescent="0.25">
      <c r="A26" s="128"/>
      <c r="B26" s="85">
        <v>0</v>
      </c>
      <c r="C26" s="86">
        <v>0</v>
      </c>
      <c r="D26" s="89" t="s">
        <v>5</v>
      </c>
      <c r="E26" s="110">
        <v>0</v>
      </c>
      <c r="F26" s="71" t="s">
        <v>5</v>
      </c>
      <c r="G26" s="111">
        <v>0</v>
      </c>
      <c r="H26" s="105" t="s">
        <v>5</v>
      </c>
      <c r="I26" s="80">
        <f t="shared" si="0"/>
        <v>0</v>
      </c>
      <c r="J26" s="79" t="s">
        <v>5</v>
      </c>
      <c r="K26" s="106">
        <f t="shared" si="1"/>
        <v>0</v>
      </c>
      <c r="L26" s="100"/>
      <c r="M26" s="128"/>
      <c r="N26" s="85">
        <v>0</v>
      </c>
      <c r="O26" s="86">
        <v>0</v>
      </c>
      <c r="P26" s="89" t="s">
        <v>5</v>
      </c>
      <c r="Q26" s="110">
        <v>0</v>
      </c>
      <c r="R26" s="71" t="s">
        <v>5</v>
      </c>
      <c r="S26" s="111">
        <v>0</v>
      </c>
      <c r="T26" s="105" t="s">
        <v>5</v>
      </c>
      <c r="U26" s="114">
        <f t="shared" si="2"/>
        <v>0</v>
      </c>
      <c r="V26" s="79" t="s">
        <v>5</v>
      </c>
      <c r="W26" s="106">
        <f t="shared" ref="W26" si="4">+O26*S26</f>
        <v>0</v>
      </c>
      <c r="X26" s="65"/>
      <c r="Y26" s="65"/>
      <c r="Z26" s="62"/>
      <c r="AA26" s="63"/>
    </row>
    <row r="27" spans="1:27" ht="15.75" thickBot="1" x14ac:dyDescent="0.3">
      <c r="A27" s="126" t="s">
        <v>16</v>
      </c>
      <c r="B27" s="87">
        <f>SUM(B19:B26)</f>
        <v>0</v>
      </c>
      <c r="C27" s="88">
        <f>SUM(C19:C26)</f>
        <v>0</v>
      </c>
      <c r="D27" s="90"/>
      <c r="E27" s="91"/>
      <c r="F27" s="91"/>
      <c r="G27" s="112"/>
      <c r="H27" s="107"/>
      <c r="I27" s="108"/>
      <c r="J27" s="108"/>
      <c r="K27" s="109"/>
      <c r="L27" s="100"/>
      <c r="M27" s="126" t="s">
        <v>16</v>
      </c>
      <c r="N27" s="87">
        <f>SUM(N19:N26)</f>
        <v>0</v>
      </c>
      <c r="O27" s="88">
        <f>SUM(O19:O26)</f>
        <v>0</v>
      </c>
      <c r="P27" s="90"/>
      <c r="Q27" s="91"/>
      <c r="R27" s="91"/>
      <c r="S27" s="112"/>
      <c r="T27" s="107"/>
      <c r="U27" s="115"/>
      <c r="V27" s="108"/>
      <c r="W27" s="109"/>
      <c r="X27" s="65"/>
      <c r="Y27" s="65"/>
      <c r="Z27" s="62"/>
      <c r="AA27" s="63"/>
    </row>
    <row r="28" spans="1:27" x14ac:dyDescent="0.25">
      <c r="A28" s="95"/>
      <c r="B28" s="255" t="s">
        <v>115</v>
      </c>
      <c r="C28" s="256"/>
      <c r="D28" s="256"/>
      <c r="E28" s="256"/>
      <c r="F28" s="256"/>
      <c r="G28" s="256"/>
      <c r="H28" s="93" t="s">
        <v>5</v>
      </c>
      <c r="I28" s="94">
        <v>5000</v>
      </c>
      <c r="J28" s="93" t="s">
        <v>5</v>
      </c>
      <c r="K28" s="96">
        <f>SUM(K19:K27)</f>
        <v>0</v>
      </c>
      <c r="L28" s="100"/>
      <c r="M28" s="95"/>
      <c r="N28" s="255" t="s">
        <v>115</v>
      </c>
      <c r="O28" s="256"/>
      <c r="P28" s="256"/>
      <c r="Q28" s="256"/>
      <c r="R28" s="256"/>
      <c r="S28" s="256"/>
      <c r="T28" s="93" t="s">
        <v>5</v>
      </c>
      <c r="U28" s="102">
        <f>SUM(U19:U27)</f>
        <v>0</v>
      </c>
      <c r="V28" s="93" t="s">
        <v>5</v>
      </c>
      <c r="W28" s="96">
        <f>SUM(W19:W27)</f>
        <v>0</v>
      </c>
      <c r="X28" s="65"/>
      <c r="Y28" s="65"/>
      <c r="Z28" s="62"/>
      <c r="AA28" s="63"/>
    </row>
    <row r="29" spans="1:27" ht="15.75" thickBot="1" x14ac:dyDescent="0.3">
      <c r="A29" s="134" t="s">
        <v>100</v>
      </c>
      <c r="B29" s="135"/>
      <c r="C29" s="135"/>
      <c r="D29" s="135"/>
      <c r="E29" s="135"/>
      <c r="F29" s="136"/>
      <c r="G29" s="136"/>
      <c r="H29" s="137"/>
      <c r="I29" s="133"/>
      <c r="J29" s="181"/>
      <c r="K29" s="182"/>
      <c r="L29" s="100"/>
      <c r="M29" s="134" t="s">
        <v>100</v>
      </c>
      <c r="N29" s="135"/>
      <c r="O29" s="135"/>
      <c r="P29" s="135"/>
      <c r="Q29" s="135"/>
      <c r="R29" s="136"/>
      <c r="S29" s="136"/>
      <c r="T29" s="137"/>
      <c r="U29" s="133"/>
      <c r="V29" s="181"/>
      <c r="W29" s="182"/>
      <c r="X29" s="65"/>
      <c r="Y29" s="65"/>
      <c r="Z29" s="62"/>
      <c r="AA29" s="63"/>
    </row>
    <row r="30" spans="1:27" ht="15.75" thickBot="1" x14ac:dyDescent="0.3">
      <c r="A30" s="237" t="s">
        <v>108</v>
      </c>
      <c r="B30" s="238"/>
      <c r="C30" s="238"/>
      <c r="D30" s="238"/>
      <c r="E30" s="238"/>
      <c r="F30" s="239"/>
      <c r="G30" s="239"/>
      <c r="H30" s="239"/>
      <c r="I30" s="239"/>
      <c r="J30" s="239"/>
      <c r="K30" s="240"/>
      <c r="L30" s="100"/>
      <c r="M30" s="237" t="s">
        <v>109</v>
      </c>
      <c r="N30" s="238"/>
      <c r="O30" s="238"/>
      <c r="P30" s="238"/>
      <c r="Q30" s="238"/>
      <c r="R30" s="239"/>
      <c r="S30" s="239"/>
      <c r="T30" s="239"/>
      <c r="U30" s="239"/>
      <c r="V30" s="239"/>
      <c r="W30" s="240"/>
      <c r="X30" s="65"/>
      <c r="Y30" s="65"/>
      <c r="Z30" s="62"/>
      <c r="AA30" s="63"/>
    </row>
    <row r="31" spans="1:27" x14ac:dyDescent="0.25">
      <c r="A31" s="183" t="s">
        <v>92</v>
      </c>
      <c r="B31" s="116"/>
      <c r="C31" s="117" t="s">
        <v>3</v>
      </c>
      <c r="D31" s="118"/>
      <c r="E31" s="119" t="s">
        <v>4</v>
      </c>
      <c r="F31" s="241" t="s">
        <v>93</v>
      </c>
      <c r="G31" s="242"/>
      <c r="H31" s="242"/>
      <c r="I31" s="242"/>
      <c r="J31" s="242"/>
      <c r="K31" s="243"/>
      <c r="L31" s="100"/>
      <c r="M31" s="183" t="s">
        <v>92</v>
      </c>
      <c r="N31" s="116"/>
      <c r="O31" s="117" t="s">
        <v>3</v>
      </c>
      <c r="P31" s="118"/>
      <c r="Q31" s="119" t="s">
        <v>4</v>
      </c>
      <c r="R31" s="241" t="s">
        <v>93</v>
      </c>
      <c r="S31" s="242"/>
      <c r="T31" s="242"/>
      <c r="U31" s="242"/>
      <c r="V31" s="242"/>
      <c r="W31" s="243"/>
      <c r="X31" s="65"/>
      <c r="Y31" s="65"/>
      <c r="Z31" s="62"/>
      <c r="AA31" s="63"/>
    </row>
    <row r="32" spans="1:27" x14ac:dyDescent="0.25">
      <c r="A32" s="183" t="s">
        <v>91</v>
      </c>
      <c r="B32" s="120" t="s">
        <v>5</v>
      </c>
      <c r="C32" s="206">
        <v>0</v>
      </c>
      <c r="D32" s="82" t="s">
        <v>5</v>
      </c>
      <c r="E32" s="208">
        <v>0</v>
      </c>
      <c r="F32" s="234" t="s">
        <v>84</v>
      </c>
      <c r="G32" s="235"/>
      <c r="H32" s="235"/>
      <c r="I32" s="235"/>
      <c r="J32" s="235"/>
      <c r="K32" s="236"/>
      <c r="L32" s="100"/>
      <c r="M32" s="183" t="s">
        <v>91</v>
      </c>
      <c r="N32" s="120" t="s">
        <v>5</v>
      </c>
      <c r="O32" s="206">
        <v>0</v>
      </c>
      <c r="P32" s="82" t="s">
        <v>5</v>
      </c>
      <c r="Q32" s="208">
        <v>0</v>
      </c>
      <c r="R32" s="234" t="s">
        <v>84</v>
      </c>
      <c r="S32" s="235"/>
      <c r="T32" s="235"/>
      <c r="U32" s="235"/>
      <c r="V32" s="235"/>
      <c r="W32" s="236"/>
      <c r="X32" s="65"/>
      <c r="Y32" s="65"/>
      <c r="Z32" s="62"/>
      <c r="AA32" s="63"/>
    </row>
    <row r="33" spans="1:27" x14ac:dyDescent="0.25">
      <c r="A33" s="183" t="s">
        <v>80</v>
      </c>
      <c r="B33" s="120" t="s">
        <v>5</v>
      </c>
      <c r="C33" s="207">
        <v>0</v>
      </c>
      <c r="D33" s="82" t="s">
        <v>5</v>
      </c>
      <c r="E33" s="209">
        <v>0</v>
      </c>
      <c r="F33" s="234" t="s">
        <v>85</v>
      </c>
      <c r="G33" s="235"/>
      <c r="H33" s="235"/>
      <c r="I33" s="235"/>
      <c r="J33" s="235"/>
      <c r="K33" s="236"/>
      <c r="L33" s="100"/>
      <c r="M33" s="183" t="s">
        <v>80</v>
      </c>
      <c r="N33" s="120" t="s">
        <v>5</v>
      </c>
      <c r="O33" s="207">
        <v>0</v>
      </c>
      <c r="P33" s="82" t="s">
        <v>5</v>
      </c>
      <c r="Q33" s="209">
        <v>0</v>
      </c>
      <c r="R33" s="234" t="s">
        <v>85</v>
      </c>
      <c r="S33" s="235"/>
      <c r="T33" s="235"/>
      <c r="U33" s="235"/>
      <c r="V33" s="235"/>
      <c r="W33" s="236"/>
      <c r="X33" s="65"/>
      <c r="Y33" s="65"/>
      <c r="Z33" s="62"/>
      <c r="AA33" s="63"/>
    </row>
    <row r="34" spans="1:27" x14ac:dyDescent="0.25">
      <c r="A34" s="183" t="s">
        <v>86</v>
      </c>
      <c r="B34" s="120" t="s">
        <v>5</v>
      </c>
      <c r="C34" s="177">
        <v>850</v>
      </c>
      <c r="D34" s="82" t="s">
        <v>5</v>
      </c>
      <c r="E34" s="179">
        <v>850</v>
      </c>
      <c r="F34" s="234" t="s">
        <v>107</v>
      </c>
      <c r="G34" s="235"/>
      <c r="H34" s="235"/>
      <c r="I34" s="235"/>
      <c r="J34" s="235"/>
      <c r="K34" s="236"/>
      <c r="L34" s="100"/>
      <c r="M34" s="183" t="s">
        <v>86</v>
      </c>
      <c r="N34" s="120" t="s">
        <v>5</v>
      </c>
      <c r="O34" s="177">
        <v>850</v>
      </c>
      <c r="P34" s="82" t="s">
        <v>5</v>
      </c>
      <c r="Q34" s="179">
        <v>850</v>
      </c>
      <c r="R34" s="234" t="s">
        <v>107</v>
      </c>
      <c r="S34" s="235"/>
      <c r="T34" s="235"/>
      <c r="U34" s="235"/>
      <c r="V34" s="235"/>
      <c r="W34" s="236"/>
      <c r="X34" s="65"/>
      <c r="Y34" s="65"/>
      <c r="Z34" s="62"/>
      <c r="AA34" s="63"/>
    </row>
    <row r="35" spans="1:27" x14ac:dyDescent="0.25">
      <c r="A35" s="183" t="s">
        <v>87</v>
      </c>
      <c r="B35" s="120" t="s">
        <v>5</v>
      </c>
      <c r="C35" s="207">
        <v>0</v>
      </c>
      <c r="D35" s="82" t="s">
        <v>5</v>
      </c>
      <c r="E35" s="209">
        <v>0</v>
      </c>
      <c r="F35" s="234" t="s">
        <v>112</v>
      </c>
      <c r="G35" s="235"/>
      <c r="H35" s="235"/>
      <c r="I35" s="235"/>
      <c r="J35" s="235"/>
      <c r="K35" s="236"/>
      <c r="L35" s="100"/>
      <c r="M35" s="183" t="s">
        <v>87</v>
      </c>
      <c r="N35" s="120" t="s">
        <v>5</v>
      </c>
      <c r="O35" s="207">
        <v>0</v>
      </c>
      <c r="P35" s="82" t="s">
        <v>5</v>
      </c>
      <c r="Q35" s="209">
        <v>0</v>
      </c>
      <c r="R35" s="234" t="s">
        <v>112</v>
      </c>
      <c r="S35" s="235"/>
      <c r="T35" s="235"/>
      <c r="U35" s="235"/>
      <c r="V35" s="235"/>
      <c r="W35" s="236"/>
      <c r="X35" s="65"/>
      <c r="Y35" s="65"/>
      <c r="Z35" s="62"/>
      <c r="AA35" s="63"/>
    </row>
    <row r="36" spans="1:27" x14ac:dyDescent="0.25">
      <c r="A36" s="183" t="s">
        <v>81</v>
      </c>
      <c r="B36" s="120" t="s">
        <v>5</v>
      </c>
      <c r="C36" s="206">
        <v>0</v>
      </c>
      <c r="D36" s="82" t="s">
        <v>5</v>
      </c>
      <c r="E36" s="208">
        <v>0</v>
      </c>
      <c r="F36" s="234" t="s">
        <v>88</v>
      </c>
      <c r="G36" s="235"/>
      <c r="H36" s="235"/>
      <c r="I36" s="235"/>
      <c r="J36" s="235"/>
      <c r="K36" s="236"/>
      <c r="L36" s="100"/>
      <c r="M36" s="183" t="s">
        <v>81</v>
      </c>
      <c r="N36" s="120" t="s">
        <v>5</v>
      </c>
      <c r="O36" s="206">
        <v>0</v>
      </c>
      <c r="P36" s="82" t="s">
        <v>5</v>
      </c>
      <c r="Q36" s="208">
        <v>0</v>
      </c>
      <c r="R36" s="234" t="s">
        <v>88</v>
      </c>
      <c r="S36" s="235"/>
      <c r="T36" s="235"/>
      <c r="U36" s="235"/>
      <c r="V36" s="235"/>
      <c r="W36" s="236"/>
      <c r="X36" s="65"/>
      <c r="Y36" s="65"/>
      <c r="Z36" s="62"/>
      <c r="AA36" s="63"/>
    </row>
    <row r="37" spans="1:27" x14ac:dyDescent="0.25">
      <c r="A37" s="183" t="s">
        <v>82</v>
      </c>
      <c r="B37" s="120" t="s">
        <v>5</v>
      </c>
      <c r="C37" s="207">
        <v>0</v>
      </c>
      <c r="D37" s="82" t="s">
        <v>5</v>
      </c>
      <c r="E37" s="209">
        <v>0</v>
      </c>
      <c r="F37" s="234" t="s">
        <v>89</v>
      </c>
      <c r="G37" s="235"/>
      <c r="H37" s="235"/>
      <c r="I37" s="235"/>
      <c r="J37" s="235"/>
      <c r="K37" s="236"/>
      <c r="L37" s="100"/>
      <c r="M37" s="183" t="s">
        <v>82</v>
      </c>
      <c r="N37" s="120" t="s">
        <v>5</v>
      </c>
      <c r="O37" s="207">
        <v>0</v>
      </c>
      <c r="P37" s="82" t="s">
        <v>5</v>
      </c>
      <c r="Q37" s="209">
        <v>0</v>
      </c>
      <c r="R37" s="234" t="s">
        <v>89</v>
      </c>
      <c r="S37" s="235"/>
      <c r="T37" s="235"/>
      <c r="U37" s="235"/>
      <c r="V37" s="235"/>
      <c r="W37" s="236"/>
      <c r="X37" s="65"/>
      <c r="Y37" s="65"/>
      <c r="Z37" s="62"/>
      <c r="AA37" s="63"/>
    </row>
    <row r="38" spans="1:27" x14ac:dyDescent="0.25">
      <c r="A38" s="183" t="s">
        <v>83</v>
      </c>
      <c r="B38" s="120" t="s">
        <v>5</v>
      </c>
      <c r="C38" s="207">
        <v>0</v>
      </c>
      <c r="D38" s="82" t="s">
        <v>5</v>
      </c>
      <c r="E38" s="209">
        <v>0</v>
      </c>
      <c r="F38" s="234" t="s">
        <v>90</v>
      </c>
      <c r="G38" s="235"/>
      <c r="H38" s="235"/>
      <c r="I38" s="235"/>
      <c r="J38" s="235"/>
      <c r="K38" s="236"/>
      <c r="L38" s="100"/>
      <c r="M38" s="183" t="s">
        <v>83</v>
      </c>
      <c r="N38" s="120" t="s">
        <v>5</v>
      </c>
      <c r="O38" s="207">
        <v>0</v>
      </c>
      <c r="P38" s="82" t="s">
        <v>5</v>
      </c>
      <c r="Q38" s="209">
        <v>0</v>
      </c>
      <c r="R38" s="234" t="s">
        <v>90</v>
      </c>
      <c r="S38" s="235"/>
      <c r="T38" s="235"/>
      <c r="U38" s="235"/>
      <c r="V38" s="235"/>
      <c r="W38" s="236"/>
      <c r="X38" s="65"/>
      <c r="Y38" s="65"/>
      <c r="Z38" s="62"/>
      <c r="AA38" s="63"/>
    </row>
    <row r="39" spans="1:27" x14ac:dyDescent="0.25">
      <c r="A39" s="183" t="s">
        <v>37</v>
      </c>
      <c r="B39" s="120" t="s">
        <v>5</v>
      </c>
      <c r="C39" s="207">
        <v>0</v>
      </c>
      <c r="D39" s="82" t="s">
        <v>5</v>
      </c>
      <c r="E39" s="209">
        <v>0</v>
      </c>
      <c r="F39" s="234" t="s">
        <v>104</v>
      </c>
      <c r="G39" s="235"/>
      <c r="H39" s="235"/>
      <c r="I39" s="235"/>
      <c r="J39" s="235"/>
      <c r="K39" s="236"/>
      <c r="L39" s="100"/>
      <c r="M39" s="183" t="s">
        <v>37</v>
      </c>
      <c r="N39" s="120" t="s">
        <v>5</v>
      </c>
      <c r="O39" s="207">
        <v>0</v>
      </c>
      <c r="P39" s="82" t="s">
        <v>5</v>
      </c>
      <c r="Q39" s="209">
        <v>0</v>
      </c>
      <c r="R39" s="234" t="s">
        <v>104</v>
      </c>
      <c r="S39" s="235"/>
      <c r="T39" s="235"/>
      <c r="U39" s="235"/>
      <c r="V39" s="235"/>
      <c r="W39" s="236"/>
      <c r="X39" s="65"/>
      <c r="Y39" s="65"/>
      <c r="Z39" s="62"/>
      <c r="AA39" s="63"/>
    </row>
    <row r="40" spans="1:27" x14ac:dyDescent="0.25">
      <c r="A40" s="183" t="s">
        <v>37</v>
      </c>
      <c r="B40" s="120" t="s">
        <v>5</v>
      </c>
      <c r="C40" s="207">
        <v>0</v>
      </c>
      <c r="D40" s="82" t="s">
        <v>5</v>
      </c>
      <c r="E40" s="209">
        <v>0</v>
      </c>
      <c r="F40" s="234" t="s">
        <v>104</v>
      </c>
      <c r="G40" s="235"/>
      <c r="H40" s="235"/>
      <c r="I40" s="235"/>
      <c r="J40" s="235"/>
      <c r="K40" s="236"/>
      <c r="L40" s="100"/>
      <c r="M40" s="183" t="s">
        <v>37</v>
      </c>
      <c r="N40" s="120" t="s">
        <v>5</v>
      </c>
      <c r="O40" s="207">
        <v>0</v>
      </c>
      <c r="P40" s="82" t="s">
        <v>5</v>
      </c>
      <c r="Q40" s="209">
        <v>0</v>
      </c>
      <c r="R40" s="234" t="s">
        <v>104</v>
      </c>
      <c r="S40" s="235"/>
      <c r="T40" s="235"/>
      <c r="U40" s="235"/>
      <c r="V40" s="235"/>
      <c r="W40" s="236"/>
      <c r="X40" s="65"/>
      <c r="Y40" s="65"/>
      <c r="Z40" s="62"/>
      <c r="AA40" s="63"/>
    </row>
    <row r="41" spans="1:27" ht="15.75" thickBot="1" x14ac:dyDescent="0.3">
      <c r="A41" s="184" t="s">
        <v>94</v>
      </c>
      <c r="B41" s="185" t="s">
        <v>5</v>
      </c>
      <c r="C41" s="186">
        <f>SUM(C32:C40)</f>
        <v>850</v>
      </c>
      <c r="D41" s="92" t="s">
        <v>5</v>
      </c>
      <c r="E41" s="187">
        <f>SUM(E32:E40)</f>
        <v>850</v>
      </c>
      <c r="F41" s="188"/>
      <c r="G41" s="97"/>
      <c r="H41" s="98"/>
      <c r="I41" s="99"/>
      <c r="J41" s="189"/>
      <c r="K41" s="190"/>
      <c r="L41" s="100"/>
      <c r="M41" s="184" t="s">
        <v>94</v>
      </c>
      <c r="N41" s="185" t="s">
        <v>5</v>
      </c>
      <c r="O41" s="186">
        <f>SUM(O32:O40)</f>
        <v>850</v>
      </c>
      <c r="P41" s="92" t="s">
        <v>5</v>
      </c>
      <c r="Q41" s="187">
        <f>SUM(Q32:Q40)</f>
        <v>850</v>
      </c>
      <c r="R41" s="188"/>
      <c r="S41" s="97"/>
      <c r="T41" s="98"/>
      <c r="U41" s="99"/>
      <c r="V41" s="189"/>
      <c r="W41" s="190"/>
      <c r="X41" s="65"/>
      <c r="Y41" s="65"/>
      <c r="Z41" s="62"/>
      <c r="AA41" s="63"/>
    </row>
    <row r="42" spans="1:27" x14ac:dyDescent="0.25">
      <c r="A42" s="10"/>
      <c r="B42" s="10"/>
      <c r="C42" s="10"/>
      <c r="D42" s="10"/>
      <c r="E42" s="10"/>
      <c r="F42" s="65"/>
      <c r="G42" s="65"/>
      <c r="H42" s="62"/>
      <c r="I42" s="63"/>
      <c r="L42" s="66"/>
      <c r="M42" s="69"/>
      <c r="N42" s="67"/>
      <c r="O42" s="68"/>
      <c r="X42" s="65"/>
      <c r="Y42" s="65"/>
      <c r="Z42" s="62"/>
      <c r="AA42" s="63"/>
    </row>
    <row r="43" spans="1:27" x14ac:dyDescent="0.25">
      <c r="A43" s="138"/>
      <c r="B43" s="139"/>
      <c r="C43" s="139"/>
      <c r="D43" s="139"/>
      <c r="E43" s="139"/>
      <c r="F43" s="140"/>
      <c r="G43" s="141"/>
      <c r="H43" s="141"/>
      <c r="I43" s="141"/>
      <c r="J43" s="139"/>
      <c r="K43" s="139"/>
      <c r="L43" s="139"/>
      <c r="M43" s="139"/>
      <c r="N43" s="139"/>
      <c r="O43" s="139"/>
      <c r="X43" s="65"/>
      <c r="Y43" s="65"/>
      <c r="Z43" s="62"/>
      <c r="AA43" s="63"/>
    </row>
    <row r="44" spans="1:27" x14ac:dyDescent="0.25">
      <c r="A44" s="258"/>
      <c r="B44" s="258"/>
      <c r="C44" s="258"/>
      <c r="D44" s="258"/>
      <c r="E44" s="259"/>
      <c r="F44" s="260"/>
      <c r="G44" s="260"/>
      <c r="H44" s="260"/>
      <c r="I44" s="260"/>
      <c r="J44" s="260"/>
      <c r="K44" s="142"/>
      <c r="L44" s="142"/>
      <c r="M44" s="257"/>
      <c r="N44" s="257"/>
      <c r="O44" s="139"/>
    </row>
    <row r="45" spans="1:27" x14ac:dyDescent="0.25">
      <c r="A45" s="144"/>
      <c r="B45" s="144"/>
      <c r="C45" s="145"/>
      <c r="D45" s="144"/>
      <c r="E45" s="144"/>
      <c r="F45" s="144"/>
      <c r="G45" s="146"/>
      <c r="H45" s="146"/>
      <c r="I45" s="146"/>
      <c r="J45" s="144"/>
      <c r="K45" s="144"/>
      <c r="L45" s="144"/>
      <c r="M45" s="144"/>
      <c r="N45" s="144"/>
      <c r="O45" s="139"/>
    </row>
    <row r="46" spans="1:27" x14ac:dyDescent="0.25">
      <c r="A46" s="144"/>
      <c r="B46" s="144"/>
      <c r="C46" s="144"/>
      <c r="D46" s="144"/>
      <c r="E46" s="144"/>
      <c r="F46" s="144"/>
      <c r="G46" s="146"/>
      <c r="H46" s="146"/>
      <c r="I46" s="146"/>
      <c r="J46" s="144"/>
      <c r="K46" s="144"/>
      <c r="L46" s="144"/>
      <c r="M46" s="144"/>
      <c r="N46" s="144"/>
      <c r="O46" s="139"/>
    </row>
    <row r="47" spans="1:27" x14ac:dyDescent="0.25">
      <c r="A47" s="258"/>
      <c r="B47" s="258"/>
      <c r="C47" s="258"/>
      <c r="D47" s="259"/>
      <c r="E47" s="259"/>
      <c r="F47" s="259"/>
      <c r="G47" s="259"/>
      <c r="H47" s="259"/>
      <c r="I47" s="259"/>
      <c r="J47" s="259"/>
      <c r="K47" s="143"/>
      <c r="L47" s="143"/>
      <c r="M47" s="257"/>
      <c r="N47" s="257"/>
      <c r="O47" s="139"/>
    </row>
    <row r="48" spans="1:27" x14ac:dyDescent="0.25">
      <c r="A48" s="147"/>
      <c r="B48" s="147"/>
      <c r="C48" s="147"/>
      <c r="D48" s="147"/>
      <c r="E48" s="147"/>
      <c r="F48" s="147"/>
      <c r="G48" s="67"/>
      <c r="H48" s="67"/>
      <c r="I48" s="67"/>
      <c r="J48" s="147"/>
      <c r="K48" s="147"/>
      <c r="L48" s="147"/>
      <c r="M48" s="147"/>
      <c r="N48" s="147"/>
      <c r="O48" s="9"/>
    </row>
  </sheetData>
  <sheetProtection sheet="1" objects="1" scenarios="1"/>
  <mergeCells count="57">
    <mergeCell ref="A44:D44"/>
    <mergeCell ref="E44:J44"/>
    <mergeCell ref="M44:N44"/>
    <mergeCell ref="A47:C47"/>
    <mergeCell ref="D47:J47"/>
    <mergeCell ref="M47:N47"/>
    <mergeCell ref="A1:W1"/>
    <mergeCell ref="A2:W2"/>
    <mergeCell ref="G3:O4"/>
    <mergeCell ref="A7:K7"/>
    <mergeCell ref="M7:W7"/>
    <mergeCell ref="A12:E12"/>
    <mergeCell ref="M12:Q12"/>
    <mergeCell ref="A9:E9"/>
    <mergeCell ref="M9:Q9"/>
    <mergeCell ref="A10:E10"/>
    <mergeCell ref="M10:Q10"/>
    <mergeCell ref="A11:E11"/>
    <mergeCell ref="M11:Q11"/>
    <mergeCell ref="H15:I15"/>
    <mergeCell ref="J15:K15"/>
    <mergeCell ref="T15:U15"/>
    <mergeCell ref="V15:W15"/>
    <mergeCell ref="A14:E14"/>
    <mergeCell ref="M14:Q14"/>
    <mergeCell ref="A16:K16"/>
    <mergeCell ref="M16:W16"/>
    <mergeCell ref="B17:C17"/>
    <mergeCell ref="D17:G17"/>
    <mergeCell ref="H17:K17"/>
    <mergeCell ref="N17:O17"/>
    <mergeCell ref="P17:S17"/>
    <mergeCell ref="T17:W17"/>
    <mergeCell ref="B28:G28"/>
    <mergeCell ref="N28:S28"/>
    <mergeCell ref="A30:K30"/>
    <mergeCell ref="M30:W30"/>
    <mergeCell ref="F31:K31"/>
    <mergeCell ref="R31:W31"/>
    <mergeCell ref="F32:K32"/>
    <mergeCell ref="R32:W32"/>
    <mergeCell ref="F33:K33"/>
    <mergeCell ref="R33:W33"/>
    <mergeCell ref="F34:K34"/>
    <mergeCell ref="R34:W34"/>
    <mergeCell ref="F35:K35"/>
    <mergeCell ref="R35:W35"/>
    <mergeCell ref="F36:K36"/>
    <mergeCell ref="R36:W36"/>
    <mergeCell ref="F37:K37"/>
    <mergeCell ref="R37:W37"/>
    <mergeCell ref="F38:K38"/>
    <mergeCell ref="R38:W38"/>
    <mergeCell ref="F39:K39"/>
    <mergeCell ref="R39:W39"/>
    <mergeCell ref="F40:K40"/>
    <mergeCell ref="R40:W40"/>
  </mergeCells>
  <dataValidations count="2">
    <dataValidation type="decimal" allowBlank="1" showInputMessage="1" showErrorMessage="1" sqref="E19:E26 G19:G26 Q19:Q26 S19:S26">
      <formula1>0</formula1>
      <formula2>30</formula2>
    </dataValidation>
    <dataValidation type="whole" allowBlank="1" showInputMessage="1" showErrorMessage="1" sqref="B19:C26 N19:O26">
      <formula1>0</formula1>
      <formula2>20000</formula2>
    </dataValidation>
  </dataValidation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sqref="A1:M1"/>
    </sheetView>
  </sheetViews>
  <sheetFormatPr defaultRowHeight="15" x14ac:dyDescent="0.25"/>
  <cols>
    <col min="1" max="1" width="17.7109375" customWidth="1"/>
    <col min="2" max="2" width="2.28515625" customWidth="1"/>
    <col min="3" max="3" width="10.5703125" bestFit="1" customWidth="1"/>
    <col min="4" max="4" width="2" customWidth="1"/>
    <col min="5" max="5" width="9" bestFit="1" customWidth="1"/>
    <col min="6" max="6" width="3.42578125" customWidth="1"/>
    <col min="7" max="7" width="5.5703125" customWidth="1"/>
    <col min="8" max="8" width="3.42578125" customWidth="1"/>
    <col min="9" max="9" width="5.5703125" customWidth="1"/>
    <col min="10" max="10" width="3.42578125" customWidth="1"/>
    <col min="11" max="11" width="12.140625" bestFit="1" customWidth="1"/>
    <col min="12" max="12" width="3.5703125" customWidth="1"/>
    <col min="13" max="13" width="11.140625" customWidth="1"/>
  </cols>
  <sheetData>
    <row r="1" spans="1:13" ht="18" customHeight="1" x14ac:dyDescent="0.25">
      <c r="A1" s="303" t="s">
        <v>6</v>
      </c>
      <c r="B1" s="304"/>
      <c r="C1" s="304"/>
      <c r="D1" s="304"/>
      <c r="E1" s="304"/>
      <c r="F1" s="304"/>
      <c r="G1" s="304"/>
      <c r="H1" s="304"/>
      <c r="I1" s="304"/>
      <c r="J1" s="304"/>
      <c r="K1" s="304"/>
      <c r="L1" s="304"/>
      <c r="M1" s="305"/>
    </row>
    <row r="2" spans="1:13" ht="9.75" customHeight="1" x14ac:dyDescent="0.25">
      <c r="A2" s="11"/>
      <c r="B2" s="11"/>
      <c r="C2" s="11"/>
      <c r="D2" s="11"/>
      <c r="E2" s="11"/>
      <c r="F2" s="11"/>
      <c r="G2" s="11"/>
      <c r="H2" s="11"/>
      <c r="I2" s="11"/>
      <c r="J2" s="11"/>
      <c r="K2" s="11"/>
      <c r="L2" s="11"/>
      <c r="M2" s="11"/>
    </row>
    <row r="3" spans="1:13" ht="16.5" x14ac:dyDescent="0.25">
      <c r="A3" s="300" t="s">
        <v>7</v>
      </c>
      <c r="B3" s="301"/>
      <c r="C3" s="302"/>
      <c r="G3" s="1"/>
      <c r="H3" s="1"/>
      <c r="I3" s="1"/>
      <c r="J3" s="1"/>
      <c r="K3" s="1"/>
      <c r="L3" s="1"/>
      <c r="M3" s="1"/>
    </row>
    <row r="4" spans="1:13" ht="15.75" x14ac:dyDescent="0.25">
      <c r="A4" s="13" t="s">
        <v>8</v>
      </c>
      <c r="B4" s="11"/>
      <c r="C4" s="11" t="s">
        <v>9</v>
      </c>
      <c r="D4" s="11"/>
      <c r="E4" s="11"/>
      <c r="F4" s="11"/>
      <c r="G4" s="11"/>
      <c r="H4" s="11"/>
      <c r="I4" s="11"/>
      <c r="J4" s="11"/>
      <c r="K4" s="11"/>
      <c r="L4" s="11"/>
      <c r="M4" s="11"/>
    </row>
    <row r="5" spans="1:13" x14ac:dyDescent="0.25">
      <c r="A5" s="14"/>
      <c r="B5" s="11"/>
      <c r="C5" s="289" t="s">
        <v>10</v>
      </c>
      <c r="D5" s="290"/>
      <c r="E5" s="291"/>
      <c r="F5" s="289" t="s">
        <v>11</v>
      </c>
      <c r="G5" s="290"/>
      <c r="H5" s="290"/>
      <c r="I5" s="291"/>
      <c r="J5" s="289" t="s">
        <v>12</v>
      </c>
      <c r="K5" s="290"/>
      <c r="L5" s="290"/>
      <c r="M5" s="291"/>
    </row>
    <row r="6" spans="1:13" x14ac:dyDescent="0.25">
      <c r="A6" s="15" t="s">
        <v>13</v>
      </c>
      <c r="B6" s="11"/>
      <c r="C6" s="16" t="s">
        <v>14</v>
      </c>
      <c r="D6" s="11"/>
      <c r="E6" s="16" t="s">
        <v>4</v>
      </c>
      <c r="F6" s="16"/>
      <c r="G6" s="16" t="s">
        <v>14</v>
      </c>
      <c r="H6" s="16"/>
      <c r="I6" s="16" t="s">
        <v>4</v>
      </c>
      <c r="J6" s="16"/>
      <c r="K6" s="16" t="s">
        <v>15</v>
      </c>
      <c r="L6" s="16"/>
      <c r="M6" s="16" t="s">
        <v>4</v>
      </c>
    </row>
    <row r="7" spans="1:13" ht="16.899999999999999" customHeight="1" x14ac:dyDescent="0.25">
      <c r="A7" s="17"/>
      <c r="B7" s="11"/>
      <c r="C7" s="18">
        <v>0</v>
      </c>
      <c r="D7" s="11"/>
      <c r="E7" s="18">
        <v>0</v>
      </c>
      <c r="F7" s="19" t="s">
        <v>5</v>
      </c>
      <c r="G7" s="20">
        <v>0</v>
      </c>
      <c r="H7" s="19" t="s">
        <v>5</v>
      </c>
      <c r="I7" s="20">
        <v>0</v>
      </c>
      <c r="J7" s="19" t="s">
        <v>5</v>
      </c>
      <c r="K7" s="21">
        <f t="shared" ref="K7:K14" si="0">+C7*G7</f>
        <v>0</v>
      </c>
      <c r="L7" s="19" t="s">
        <v>5</v>
      </c>
      <c r="M7" s="21">
        <f t="shared" ref="M7:M14" si="1">+E7*I7</f>
        <v>0</v>
      </c>
    </row>
    <row r="8" spans="1:13" ht="16.899999999999999" customHeight="1" x14ac:dyDescent="0.25">
      <c r="A8" s="17"/>
      <c r="B8" s="11"/>
      <c r="C8" s="18">
        <v>0</v>
      </c>
      <c r="D8" s="11"/>
      <c r="E8" s="18">
        <v>0</v>
      </c>
      <c r="F8" s="19" t="s">
        <v>5</v>
      </c>
      <c r="G8" s="20">
        <v>0</v>
      </c>
      <c r="H8" s="19" t="s">
        <v>5</v>
      </c>
      <c r="I8" s="20">
        <v>0</v>
      </c>
      <c r="J8" s="19" t="s">
        <v>5</v>
      </c>
      <c r="K8" s="21">
        <f t="shared" si="0"/>
        <v>0</v>
      </c>
      <c r="L8" s="19" t="s">
        <v>5</v>
      </c>
      <c r="M8" s="21">
        <f t="shared" si="1"/>
        <v>0</v>
      </c>
    </row>
    <row r="9" spans="1:13" ht="16.899999999999999" customHeight="1" x14ac:dyDescent="0.25">
      <c r="A9" s="17"/>
      <c r="B9" s="11"/>
      <c r="C9" s="18">
        <v>0</v>
      </c>
      <c r="D9" s="11"/>
      <c r="E9" s="18">
        <v>0</v>
      </c>
      <c r="F9" s="19" t="s">
        <v>5</v>
      </c>
      <c r="G9" s="20">
        <v>0</v>
      </c>
      <c r="H9" s="19" t="s">
        <v>5</v>
      </c>
      <c r="I9" s="20">
        <v>0</v>
      </c>
      <c r="J9" s="19" t="s">
        <v>5</v>
      </c>
      <c r="K9" s="21">
        <f t="shared" si="0"/>
        <v>0</v>
      </c>
      <c r="L9" s="19" t="s">
        <v>5</v>
      </c>
      <c r="M9" s="21">
        <f t="shared" si="1"/>
        <v>0</v>
      </c>
    </row>
    <row r="10" spans="1:13" ht="16.899999999999999" customHeight="1" x14ac:dyDescent="0.25">
      <c r="A10" s="17"/>
      <c r="B10" s="11"/>
      <c r="C10" s="18">
        <v>0</v>
      </c>
      <c r="D10" s="11"/>
      <c r="E10" s="18">
        <v>0</v>
      </c>
      <c r="F10" s="19" t="s">
        <v>5</v>
      </c>
      <c r="G10" s="20">
        <v>0</v>
      </c>
      <c r="H10" s="19" t="s">
        <v>5</v>
      </c>
      <c r="I10" s="20">
        <v>0</v>
      </c>
      <c r="J10" s="19" t="s">
        <v>5</v>
      </c>
      <c r="K10" s="21">
        <f t="shared" si="0"/>
        <v>0</v>
      </c>
      <c r="L10" s="19" t="s">
        <v>5</v>
      </c>
      <c r="M10" s="21">
        <f t="shared" si="1"/>
        <v>0</v>
      </c>
    </row>
    <row r="11" spans="1:13" ht="16.899999999999999" customHeight="1" x14ac:dyDescent="0.25">
      <c r="A11" s="17"/>
      <c r="B11" s="11"/>
      <c r="C11" s="18">
        <v>0</v>
      </c>
      <c r="D11" s="11"/>
      <c r="E11" s="18">
        <v>0</v>
      </c>
      <c r="F11" s="19" t="s">
        <v>5</v>
      </c>
      <c r="G11" s="20">
        <v>0</v>
      </c>
      <c r="H11" s="19" t="s">
        <v>5</v>
      </c>
      <c r="I11" s="20">
        <v>0</v>
      </c>
      <c r="J11" s="19" t="s">
        <v>5</v>
      </c>
      <c r="K11" s="21">
        <f t="shared" si="0"/>
        <v>0</v>
      </c>
      <c r="L11" s="19" t="s">
        <v>5</v>
      </c>
      <c r="M11" s="21">
        <f t="shared" si="1"/>
        <v>0</v>
      </c>
    </row>
    <row r="12" spans="1:13" ht="16.899999999999999" customHeight="1" x14ac:dyDescent="0.25">
      <c r="A12" s="17"/>
      <c r="B12" s="11"/>
      <c r="C12" s="18">
        <v>0</v>
      </c>
      <c r="D12" s="11"/>
      <c r="E12" s="18">
        <v>0</v>
      </c>
      <c r="F12" s="19" t="s">
        <v>5</v>
      </c>
      <c r="G12" s="20">
        <v>0</v>
      </c>
      <c r="H12" s="19" t="s">
        <v>5</v>
      </c>
      <c r="I12" s="20">
        <v>0</v>
      </c>
      <c r="J12" s="19" t="s">
        <v>5</v>
      </c>
      <c r="K12" s="21">
        <f>+C12*G12</f>
        <v>0</v>
      </c>
      <c r="L12" s="19" t="s">
        <v>5</v>
      </c>
      <c r="M12" s="21">
        <f>+E12*I12</f>
        <v>0</v>
      </c>
    </row>
    <row r="13" spans="1:13" ht="16.899999999999999" customHeight="1" x14ac:dyDescent="0.25">
      <c r="A13" s="17"/>
      <c r="B13" s="11"/>
      <c r="C13" s="18">
        <v>0</v>
      </c>
      <c r="D13" s="11"/>
      <c r="E13" s="18">
        <v>0</v>
      </c>
      <c r="F13" s="19" t="s">
        <v>5</v>
      </c>
      <c r="G13" s="20">
        <v>0</v>
      </c>
      <c r="H13" s="19" t="s">
        <v>5</v>
      </c>
      <c r="I13" s="20">
        <v>0</v>
      </c>
      <c r="J13" s="19" t="s">
        <v>5</v>
      </c>
      <c r="K13" s="21">
        <f>+C13*G13</f>
        <v>0</v>
      </c>
      <c r="L13" s="19" t="s">
        <v>5</v>
      </c>
      <c r="M13" s="21">
        <f>+E13*I13</f>
        <v>0</v>
      </c>
    </row>
    <row r="14" spans="1:13" ht="16.899999999999999" customHeight="1" x14ac:dyDescent="0.25">
      <c r="A14" s="17"/>
      <c r="B14" s="11"/>
      <c r="C14" s="18">
        <v>0</v>
      </c>
      <c r="D14" s="11"/>
      <c r="E14" s="18">
        <v>0</v>
      </c>
      <c r="F14" s="19" t="s">
        <v>5</v>
      </c>
      <c r="G14" s="20">
        <v>0</v>
      </c>
      <c r="H14" s="19" t="s">
        <v>5</v>
      </c>
      <c r="I14" s="20">
        <v>0</v>
      </c>
      <c r="J14" s="19" t="s">
        <v>5</v>
      </c>
      <c r="K14" s="21">
        <f t="shared" si="0"/>
        <v>0</v>
      </c>
      <c r="L14" s="19" t="s">
        <v>5</v>
      </c>
      <c r="M14" s="21">
        <f t="shared" si="1"/>
        <v>0</v>
      </c>
    </row>
    <row r="15" spans="1:13" ht="16.899999999999999" customHeight="1" x14ac:dyDescent="0.25">
      <c r="A15" s="11" t="s">
        <v>16</v>
      </c>
      <c r="B15" s="11"/>
      <c r="C15" s="22">
        <f>SUM(C7:C14)</f>
        <v>0</v>
      </c>
      <c r="D15" s="11"/>
      <c r="E15" s="22">
        <f>SUM(E7:E14)</f>
        <v>0</v>
      </c>
      <c r="F15" s="11"/>
      <c r="G15" s="11"/>
      <c r="H15" s="11"/>
      <c r="I15" s="11"/>
      <c r="J15" s="11"/>
      <c r="K15" s="11"/>
      <c r="L15" s="11"/>
      <c r="M15" s="23"/>
    </row>
    <row r="16" spans="1:13" x14ac:dyDescent="0.25">
      <c r="A16" s="11"/>
      <c r="B16" s="11"/>
      <c r="C16" s="297" t="s">
        <v>17</v>
      </c>
      <c r="D16" s="298"/>
      <c r="E16" s="298"/>
      <c r="F16" s="298"/>
      <c r="G16" s="298"/>
      <c r="H16" s="298"/>
      <c r="I16" s="298"/>
      <c r="J16" s="19" t="s">
        <v>5</v>
      </c>
      <c r="K16" s="24">
        <f>SUM(K7:K15)</f>
        <v>0</v>
      </c>
      <c r="L16" s="19" t="s">
        <v>5</v>
      </c>
      <c r="M16" s="24">
        <f>SUM(M7:M15)</f>
        <v>0</v>
      </c>
    </row>
    <row r="17" spans="1:13" ht="6.75" customHeight="1" x14ac:dyDescent="0.25">
      <c r="A17" s="11"/>
      <c r="B17" s="11"/>
      <c r="C17" s="11"/>
      <c r="D17" s="11"/>
      <c r="E17" s="11"/>
      <c r="F17" s="11"/>
      <c r="G17" s="11"/>
      <c r="H17" s="11"/>
      <c r="I17" s="11"/>
      <c r="J17" s="11"/>
      <c r="K17" s="11"/>
      <c r="L17" s="11"/>
      <c r="M17" s="11"/>
    </row>
    <row r="18" spans="1:13" ht="15.75" x14ac:dyDescent="0.25">
      <c r="A18" s="299" t="s">
        <v>18</v>
      </c>
      <c r="B18" s="288"/>
      <c r="C18" s="288"/>
      <c r="D18" s="288"/>
      <c r="E18" s="288"/>
      <c r="F18" s="288"/>
      <c r="G18" s="288"/>
      <c r="H18" s="288"/>
      <c r="I18" s="288"/>
      <c r="J18" s="288"/>
      <c r="K18" s="288"/>
      <c r="L18" s="11"/>
      <c r="M18" s="11"/>
    </row>
    <row r="19" spans="1:13" x14ac:dyDescent="0.25">
      <c r="A19" s="11"/>
      <c r="B19" s="11"/>
      <c r="C19" s="11"/>
      <c r="D19" s="11"/>
      <c r="E19" s="11"/>
      <c r="F19" s="11"/>
      <c r="G19" s="11"/>
      <c r="H19" s="11"/>
      <c r="I19" s="11"/>
      <c r="J19" s="11"/>
      <c r="K19" s="289" t="s">
        <v>19</v>
      </c>
      <c r="L19" s="290"/>
      <c r="M19" s="291"/>
    </row>
    <row r="20" spans="1:13" x14ac:dyDescent="0.25">
      <c r="A20" s="292" t="s">
        <v>20</v>
      </c>
      <c r="B20" s="288"/>
      <c r="C20" s="288"/>
      <c r="D20" s="288"/>
      <c r="E20" s="288"/>
      <c r="F20" s="288"/>
      <c r="G20" s="288"/>
      <c r="H20" s="288"/>
      <c r="I20" s="11"/>
      <c r="J20" s="11"/>
      <c r="K20" s="16" t="s">
        <v>21</v>
      </c>
      <c r="L20" s="11"/>
      <c r="M20" s="16" t="s">
        <v>4</v>
      </c>
    </row>
    <row r="21" spans="1:13" ht="16.899999999999999" customHeight="1" x14ac:dyDescent="0.25">
      <c r="A21" s="293"/>
      <c r="B21" s="294"/>
      <c r="C21" s="294"/>
      <c r="D21" s="294"/>
      <c r="E21" s="294"/>
      <c r="F21" s="294"/>
      <c r="G21" s="294"/>
      <c r="H21" s="294"/>
      <c r="I21" s="11"/>
      <c r="J21" s="19" t="s">
        <v>5</v>
      </c>
      <c r="K21" s="25">
        <v>0</v>
      </c>
      <c r="L21" s="19" t="s">
        <v>5</v>
      </c>
      <c r="M21" s="25">
        <v>0</v>
      </c>
    </row>
    <row r="22" spans="1:13" ht="16.899999999999999" customHeight="1" x14ac:dyDescent="0.25">
      <c r="A22" s="295"/>
      <c r="B22" s="296"/>
      <c r="C22" s="296"/>
      <c r="D22" s="296"/>
      <c r="E22" s="296"/>
      <c r="F22" s="296"/>
      <c r="G22" s="296"/>
      <c r="H22" s="296"/>
      <c r="I22" s="11"/>
      <c r="J22" s="19" t="s">
        <v>5</v>
      </c>
      <c r="K22" s="25">
        <v>0</v>
      </c>
      <c r="L22" s="19" t="s">
        <v>5</v>
      </c>
      <c r="M22" s="25">
        <v>0</v>
      </c>
    </row>
    <row r="23" spans="1:13" ht="16.899999999999999" customHeight="1" x14ac:dyDescent="0.25">
      <c r="A23" s="285" t="s">
        <v>22</v>
      </c>
      <c r="B23" s="286"/>
      <c r="C23" s="286"/>
      <c r="D23" s="286"/>
      <c r="E23" s="286"/>
      <c r="F23" s="286"/>
      <c r="G23" s="286"/>
      <c r="H23" s="286"/>
      <c r="I23" s="286"/>
      <c r="J23" s="26" t="s">
        <v>5</v>
      </c>
      <c r="K23" s="24">
        <f>SUM(K21:K22)</f>
        <v>0</v>
      </c>
      <c r="L23" s="26" t="s">
        <v>5</v>
      </c>
      <c r="M23" s="24">
        <f>SUM(M21:M22)</f>
        <v>0</v>
      </c>
    </row>
    <row r="24" spans="1:13" ht="9.75" customHeight="1" thickBot="1" x14ac:dyDescent="0.3">
      <c r="A24" s="11"/>
      <c r="B24" s="11"/>
      <c r="C24" s="11"/>
      <c r="D24" s="11"/>
      <c r="E24" s="11"/>
      <c r="F24" s="11"/>
      <c r="G24" s="11"/>
      <c r="H24" s="11"/>
      <c r="I24" s="11"/>
      <c r="J24" s="11"/>
      <c r="K24" s="11"/>
      <c r="L24" s="11"/>
      <c r="M24" s="27"/>
    </row>
    <row r="25" spans="1:13" ht="16.899999999999999" customHeight="1" thickBot="1" x14ac:dyDescent="0.3">
      <c r="A25" s="285" t="s">
        <v>23</v>
      </c>
      <c r="B25" s="286"/>
      <c r="C25" s="286"/>
      <c r="D25" s="286"/>
      <c r="E25" s="286"/>
      <c r="F25" s="286"/>
      <c r="G25" s="286"/>
      <c r="H25" s="286"/>
      <c r="I25" s="286"/>
      <c r="J25" s="26" t="s">
        <v>5</v>
      </c>
      <c r="K25" s="28">
        <f>+K16+K23</f>
        <v>0</v>
      </c>
      <c r="L25" s="26" t="s">
        <v>5</v>
      </c>
      <c r="M25" s="28">
        <f>+M16+M23</f>
        <v>0</v>
      </c>
    </row>
    <row r="26" spans="1:13" ht="10.5" customHeight="1" x14ac:dyDescent="0.25">
      <c r="A26" s="11"/>
      <c r="B26" s="11"/>
      <c r="C26" s="11"/>
      <c r="D26" s="11"/>
      <c r="E26" s="11"/>
      <c r="F26" s="11"/>
      <c r="G26" s="11"/>
      <c r="H26" s="11"/>
      <c r="I26" s="11"/>
      <c r="J26" s="11"/>
      <c r="K26" s="29" t="s">
        <v>24</v>
      </c>
      <c r="L26" s="11"/>
      <c r="M26" s="29" t="s">
        <v>24</v>
      </c>
    </row>
    <row r="27" spans="1:13" ht="11.25" customHeight="1" x14ac:dyDescent="0.25">
      <c r="A27" s="11"/>
      <c r="B27" s="11"/>
      <c r="C27" s="11"/>
      <c r="D27" s="11"/>
      <c r="E27" s="11"/>
      <c r="F27" s="11"/>
      <c r="G27" s="11"/>
      <c r="H27" s="11"/>
      <c r="I27" s="11"/>
      <c r="J27" s="11"/>
      <c r="K27" s="11"/>
      <c r="L27" s="11"/>
      <c r="M27" s="11"/>
    </row>
    <row r="28" spans="1:13" ht="16.5" x14ac:dyDescent="0.25">
      <c r="A28" s="300" t="s">
        <v>25</v>
      </c>
      <c r="B28" s="301"/>
      <c r="C28" s="302"/>
      <c r="D28" s="1"/>
      <c r="E28" s="1"/>
      <c r="F28" s="1"/>
      <c r="G28" s="1"/>
      <c r="H28" s="1"/>
      <c r="I28" s="1"/>
      <c r="J28" s="1"/>
      <c r="K28" s="1"/>
      <c r="L28" s="1"/>
      <c r="M28" s="1"/>
    </row>
    <row r="29" spans="1:13" ht="14.25" customHeight="1" x14ac:dyDescent="0.25">
      <c r="A29" s="13" t="s">
        <v>8</v>
      </c>
      <c r="B29" s="11"/>
      <c r="C29" s="11" t="s">
        <v>9</v>
      </c>
      <c r="D29" s="11"/>
      <c r="E29" s="11"/>
      <c r="F29" s="11"/>
      <c r="G29" s="11"/>
      <c r="H29" s="11"/>
      <c r="I29" s="11"/>
      <c r="J29" s="11"/>
      <c r="K29" s="11"/>
      <c r="L29" s="11"/>
      <c r="M29" s="11"/>
    </row>
    <row r="30" spans="1:13" x14ac:dyDescent="0.25">
      <c r="A30" s="11"/>
      <c r="B30" s="11"/>
      <c r="C30" s="289" t="s">
        <v>10</v>
      </c>
      <c r="D30" s="290"/>
      <c r="E30" s="291"/>
      <c r="F30" s="289" t="s">
        <v>11</v>
      </c>
      <c r="G30" s="290"/>
      <c r="H30" s="290"/>
      <c r="I30" s="291"/>
      <c r="J30" s="289" t="s">
        <v>12</v>
      </c>
      <c r="K30" s="290"/>
      <c r="L30" s="290"/>
      <c r="M30" s="291"/>
    </row>
    <row r="31" spans="1:13" x14ac:dyDescent="0.25">
      <c r="A31" s="30" t="s">
        <v>13</v>
      </c>
      <c r="B31" s="11"/>
      <c r="C31" s="16" t="s">
        <v>14</v>
      </c>
      <c r="D31" s="11"/>
      <c r="E31" s="16" t="s">
        <v>4</v>
      </c>
      <c r="F31" s="16"/>
      <c r="G31" s="16" t="s">
        <v>14</v>
      </c>
      <c r="H31" s="16"/>
      <c r="I31" s="16" t="s">
        <v>4</v>
      </c>
      <c r="J31" s="16"/>
      <c r="K31" s="16" t="s">
        <v>15</v>
      </c>
      <c r="L31" s="16"/>
      <c r="M31" s="16" t="s">
        <v>4</v>
      </c>
    </row>
    <row r="32" spans="1:13" ht="16.899999999999999" customHeight="1" x14ac:dyDescent="0.25">
      <c r="A32" s="17"/>
      <c r="B32" s="11"/>
      <c r="C32" s="18">
        <v>0</v>
      </c>
      <c r="D32" s="11"/>
      <c r="E32" s="18">
        <v>0</v>
      </c>
      <c r="F32" s="19" t="s">
        <v>5</v>
      </c>
      <c r="G32" s="20">
        <v>0</v>
      </c>
      <c r="H32" s="19"/>
      <c r="I32" s="20">
        <v>0</v>
      </c>
      <c r="J32" s="19" t="s">
        <v>5</v>
      </c>
      <c r="K32" s="21">
        <f t="shared" ref="K32:K39" si="2">+C32*G32</f>
        <v>0</v>
      </c>
      <c r="L32" s="19" t="s">
        <v>5</v>
      </c>
      <c r="M32" s="21">
        <f t="shared" ref="M32:M39" si="3">+E32*I32</f>
        <v>0</v>
      </c>
    </row>
    <row r="33" spans="1:13" ht="16.899999999999999" customHeight="1" x14ac:dyDescent="0.25">
      <c r="A33" s="17"/>
      <c r="B33" s="11"/>
      <c r="C33" s="18">
        <v>0</v>
      </c>
      <c r="D33" s="11"/>
      <c r="E33" s="18">
        <v>0</v>
      </c>
      <c r="F33" s="19" t="s">
        <v>5</v>
      </c>
      <c r="G33" s="20">
        <v>0</v>
      </c>
      <c r="H33" s="19" t="s">
        <v>5</v>
      </c>
      <c r="I33" s="20">
        <v>0</v>
      </c>
      <c r="J33" s="19" t="s">
        <v>5</v>
      </c>
      <c r="K33" s="21">
        <f t="shared" si="2"/>
        <v>0</v>
      </c>
      <c r="L33" s="19" t="s">
        <v>5</v>
      </c>
      <c r="M33" s="21">
        <f t="shared" si="3"/>
        <v>0</v>
      </c>
    </row>
    <row r="34" spans="1:13" ht="16.899999999999999" customHeight="1" x14ac:dyDescent="0.25">
      <c r="A34" s="17"/>
      <c r="B34" s="11"/>
      <c r="C34" s="18">
        <v>0</v>
      </c>
      <c r="D34" s="11"/>
      <c r="E34" s="18">
        <v>0</v>
      </c>
      <c r="F34" s="19" t="s">
        <v>5</v>
      </c>
      <c r="G34" s="20">
        <v>0</v>
      </c>
      <c r="H34" s="19" t="s">
        <v>5</v>
      </c>
      <c r="I34" s="20">
        <v>0</v>
      </c>
      <c r="J34" s="19" t="s">
        <v>5</v>
      </c>
      <c r="K34" s="21">
        <f t="shared" si="2"/>
        <v>0</v>
      </c>
      <c r="L34" s="19" t="s">
        <v>5</v>
      </c>
      <c r="M34" s="21">
        <f t="shared" si="3"/>
        <v>0</v>
      </c>
    </row>
    <row r="35" spans="1:13" ht="16.899999999999999" customHeight="1" x14ac:dyDescent="0.25">
      <c r="A35" s="17"/>
      <c r="B35" s="11"/>
      <c r="C35" s="18">
        <v>0</v>
      </c>
      <c r="D35" s="11"/>
      <c r="E35" s="18">
        <v>0</v>
      </c>
      <c r="F35" s="19" t="s">
        <v>5</v>
      </c>
      <c r="G35" s="20">
        <v>0</v>
      </c>
      <c r="H35" s="19" t="s">
        <v>5</v>
      </c>
      <c r="I35" s="20">
        <v>0</v>
      </c>
      <c r="J35" s="19" t="s">
        <v>5</v>
      </c>
      <c r="K35" s="21">
        <f t="shared" si="2"/>
        <v>0</v>
      </c>
      <c r="L35" s="19" t="s">
        <v>5</v>
      </c>
      <c r="M35" s="21">
        <f t="shared" si="3"/>
        <v>0</v>
      </c>
    </row>
    <row r="36" spans="1:13" ht="16.899999999999999" customHeight="1" x14ac:dyDescent="0.25">
      <c r="A36" s="17"/>
      <c r="B36" s="11"/>
      <c r="C36" s="18">
        <v>0</v>
      </c>
      <c r="D36" s="11"/>
      <c r="E36" s="18">
        <v>0</v>
      </c>
      <c r="F36" s="19" t="s">
        <v>5</v>
      </c>
      <c r="G36" s="20">
        <v>0</v>
      </c>
      <c r="H36" s="19" t="s">
        <v>5</v>
      </c>
      <c r="I36" s="20">
        <v>0</v>
      </c>
      <c r="J36" s="19" t="s">
        <v>5</v>
      </c>
      <c r="K36" s="21">
        <f t="shared" si="2"/>
        <v>0</v>
      </c>
      <c r="L36" s="19" t="s">
        <v>5</v>
      </c>
      <c r="M36" s="21">
        <f t="shared" si="3"/>
        <v>0</v>
      </c>
    </row>
    <row r="37" spans="1:13" ht="16.899999999999999" customHeight="1" x14ac:dyDescent="0.25">
      <c r="A37" s="17"/>
      <c r="B37" s="11"/>
      <c r="C37" s="18">
        <v>0</v>
      </c>
      <c r="D37" s="11"/>
      <c r="E37" s="18">
        <v>0</v>
      </c>
      <c r="F37" s="19" t="s">
        <v>5</v>
      </c>
      <c r="G37" s="20">
        <v>0</v>
      </c>
      <c r="H37" s="19" t="s">
        <v>5</v>
      </c>
      <c r="I37" s="20">
        <v>0</v>
      </c>
      <c r="J37" s="19" t="s">
        <v>5</v>
      </c>
      <c r="K37" s="21">
        <f>+C37*G37</f>
        <v>0</v>
      </c>
      <c r="L37" s="19" t="s">
        <v>5</v>
      </c>
      <c r="M37" s="21">
        <f>+E37*I37</f>
        <v>0</v>
      </c>
    </row>
    <row r="38" spans="1:13" ht="16.899999999999999" customHeight="1" x14ac:dyDescent="0.25">
      <c r="A38" s="17"/>
      <c r="B38" s="11"/>
      <c r="C38" s="18">
        <v>0</v>
      </c>
      <c r="D38" s="11"/>
      <c r="E38" s="18">
        <v>0</v>
      </c>
      <c r="F38" s="19" t="s">
        <v>5</v>
      </c>
      <c r="G38" s="20">
        <v>0</v>
      </c>
      <c r="H38" s="19" t="s">
        <v>5</v>
      </c>
      <c r="I38" s="20">
        <v>0</v>
      </c>
      <c r="J38" s="19" t="s">
        <v>5</v>
      </c>
      <c r="K38" s="21">
        <f>+C38*G38</f>
        <v>0</v>
      </c>
      <c r="L38" s="19" t="s">
        <v>5</v>
      </c>
      <c r="M38" s="21">
        <f>+E38*I38</f>
        <v>0</v>
      </c>
    </row>
    <row r="39" spans="1:13" ht="16.899999999999999" customHeight="1" x14ac:dyDescent="0.25">
      <c r="A39" s="17"/>
      <c r="B39" s="11"/>
      <c r="C39" s="18">
        <v>0</v>
      </c>
      <c r="D39" s="11"/>
      <c r="E39" s="18">
        <v>0</v>
      </c>
      <c r="F39" s="19" t="s">
        <v>5</v>
      </c>
      <c r="G39" s="20">
        <v>0</v>
      </c>
      <c r="H39" s="19" t="s">
        <v>5</v>
      </c>
      <c r="I39" s="20">
        <v>0</v>
      </c>
      <c r="J39" s="19" t="s">
        <v>5</v>
      </c>
      <c r="K39" s="21">
        <f t="shared" si="2"/>
        <v>0</v>
      </c>
      <c r="L39" s="19" t="s">
        <v>5</v>
      </c>
      <c r="M39" s="21">
        <f t="shared" si="3"/>
        <v>0</v>
      </c>
    </row>
    <row r="40" spans="1:13" ht="16.899999999999999" customHeight="1" x14ac:dyDescent="0.25">
      <c r="A40" s="11" t="s">
        <v>16</v>
      </c>
      <c r="B40" s="11"/>
      <c r="C40" s="31">
        <f>SUM(C32:C39)</f>
        <v>0</v>
      </c>
      <c r="D40" s="11"/>
      <c r="E40" s="31">
        <f>SUM(E32:E39)</f>
        <v>0</v>
      </c>
      <c r="F40" s="11"/>
      <c r="G40" s="11"/>
      <c r="H40" s="11"/>
      <c r="I40" s="11"/>
      <c r="J40" s="11"/>
      <c r="K40" s="11"/>
      <c r="L40" s="11"/>
      <c r="M40" s="23"/>
    </row>
    <row r="41" spans="1:13" ht="16.899999999999999" customHeight="1" x14ac:dyDescent="0.25">
      <c r="A41" s="11"/>
      <c r="B41" s="11"/>
      <c r="C41" s="297" t="s">
        <v>26</v>
      </c>
      <c r="D41" s="298"/>
      <c r="E41" s="298"/>
      <c r="F41" s="298"/>
      <c r="G41" s="298"/>
      <c r="H41" s="298"/>
      <c r="I41" s="298"/>
      <c r="J41" s="19" t="s">
        <v>5</v>
      </c>
      <c r="K41" s="24">
        <f>SUM(K32:K40)</f>
        <v>0</v>
      </c>
      <c r="L41" s="19" t="s">
        <v>5</v>
      </c>
      <c r="M41" s="24">
        <f>SUM(M32:M40)</f>
        <v>0</v>
      </c>
    </row>
    <row r="42" spans="1:13" ht="8.25" customHeight="1" x14ac:dyDescent="0.25">
      <c r="A42" s="11"/>
      <c r="B42" s="11"/>
      <c r="C42" s="11"/>
      <c r="D42" s="11"/>
      <c r="E42" s="11"/>
      <c r="F42" s="11"/>
      <c r="G42" s="11"/>
      <c r="H42" s="11"/>
      <c r="I42" s="11"/>
      <c r="J42" s="11"/>
      <c r="K42" s="11"/>
      <c r="L42" s="11"/>
      <c r="M42" s="11"/>
    </row>
    <row r="43" spans="1:13" ht="15.75" x14ac:dyDescent="0.25">
      <c r="A43" s="287" t="s">
        <v>27</v>
      </c>
      <c r="B43" s="288"/>
      <c r="C43" s="288"/>
      <c r="D43" s="288"/>
      <c r="E43" s="288"/>
      <c r="F43" s="288"/>
      <c r="G43" s="288"/>
      <c r="H43" s="288"/>
      <c r="I43" s="288"/>
      <c r="J43" s="288"/>
      <c r="K43" s="288"/>
      <c r="L43" s="288"/>
      <c r="M43" s="11"/>
    </row>
    <row r="44" spans="1:13" x14ac:dyDescent="0.25">
      <c r="A44" s="11"/>
      <c r="B44" s="11"/>
      <c r="C44" s="11"/>
      <c r="D44" s="11"/>
      <c r="E44" s="11"/>
      <c r="F44" s="11"/>
      <c r="G44" s="11"/>
      <c r="H44" s="11"/>
      <c r="I44" s="11"/>
      <c r="J44" s="11"/>
      <c r="K44" s="289" t="s">
        <v>19</v>
      </c>
      <c r="L44" s="290"/>
      <c r="M44" s="291"/>
    </row>
    <row r="45" spans="1:13" x14ac:dyDescent="0.25">
      <c r="A45" s="292" t="s">
        <v>20</v>
      </c>
      <c r="B45" s="288"/>
      <c r="C45" s="288"/>
      <c r="D45" s="288"/>
      <c r="E45" s="288"/>
      <c r="F45" s="288"/>
      <c r="G45" s="288"/>
      <c r="H45" s="288"/>
      <c r="I45" s="11"/>
      <c r="J45" s="11"/>
      <c r="K45" s="16" t="s">
        <v>21</v>
      </c>
      <c r="L45" s="11"/>
      <c r="M45" s="16" t="s">
        <v>4</v>
      </c>
    </row>
    <row r="46" spans="1:13" ht="16.899999999999999" customHeight="1" x14ac:dyDescent="0.25">
      <c r="A46" s="293"/>
      <c r="B46" s="294"/>
      <c r="C46" s="294"/>
      <c r="D46" s="294"/>
      <c r="E46" s="294"/>
      <c r="F46" s="294"/>
      <c r="G46" s="294"/>
      <c r="H46" s="294"/>
      <c r="I46" s="11"/>
      <c r="J46" s="19" t="s">
        <v>5</v>
      </c>
      <c r="K46" s="25">
        <v>0</v>
      </c>
      <c r="L46" s="19" t="s">
        <v>5</v>
      </c>
      <c r="M46" s="25">
        <v>0</v>
      </c>
    </row>
    <row r="47" spans="1:13" ht="16.899999999999999" customHeight="1" x14ac:dyDescent="0.25">
      <c r="A47" s="295"/>
      <c r="B47" s="296"/>
      <c r="C47" s="296"/>
      <c r="D47" s="296"/>
      <c r="E47" s="296"/>
      <c r="F47" s="296"/>
      <c r="G47" s="296"/>
      <c r="H47" s="296"/>
      <c r="I47" s="11"/>
      <c r="J47" s="19" t="s">
        <v>5</v>
      </c>
      <c r="K47" s="25">
        <v>0</v>
      </c>
      <c r="L47" s="19" t="s">
        <v>5</v>
      </c>
      <c r="M47" s="25">
        <v>0</v>
      </c>
    </row>
    <row r="48" spans="1:13" ht="16.899999999999999" customHeight="1" x14ac:dyDescent="0.25">
      <c r="A48" s="285" t="s">
        <v>28</v>
      </c>
      <c r="B48" s="286"/>
      <c r="C48" s="286"/>
      <c r="D48" s="286"/>
      <c r="E48" s="286"/>
      <c r="F48" s="286"/>
      <c r="G48" s="286"/>
      <c r="H48" s="286"/>
      <c r="I48" s="286"/>
      <c r="J48" s="26" t="s">
        <v>5</v>
      </c>
      <c r="K48" s="24">
        <f>SUM(K46:K47)</f>
        <v>0</v>
      </c>
      <c r="L48" s="26" t="s">
        <v>5</v>
      </c>
      <c r="M48" s="24">
        <f>SUM(M46:M47)</f>
        <v>0</v>
      </c>
    </row>
    <row r="49" spans="1:13" ht="10.5" customHeight="1" thickBot="1" x14ac:dyDescent="0.3">
      <c r="A49" s="11"/>
      <c r="B49" s="11"/>
      <c r="C49" s="11"/>
      <c r="D49" s="11"/>
      <c r="E49" s="11"/>
      <c r="F49" s="11"/>
      <c r="G49" s="11"/>
      <c r="H49" s="11"/>
      <c r="I49" s="11"/>
      <c r="J49" s="11"/>
      <c r="K49" s="11"/>
      <c r="L49" s="11"/>
      <c r="M49" s="27"/>
    </row>
    <row r="50" spans="1:13" ht="16.899999999999999" customHeight="1" thickBot="1" x14ac:dyDescent="0.3">
      <c r="A50" s="285" t="s">
        <v>29</v>
      </c>
      <c r="B50" s="286"/>
      <c r="C50" s="286"/>
      <c r="D50" s="286"/>
      <c r="E50" s="286"/>
      <c r="F50" s="286"/>
      <c r="G50" s="286"/>
      <c r="H50" s="286"/>
      <c r="I50" s="286"/>
      <c r="J50" s="26" t="s">
        <v>5</v>
      </c>
      <c r="K50" s="28">
        <f>+K41+K48</f>
        <v>0</v>
      </c>
      <c r="L50" s="26" t="s">
        <v>5</v>
      </c>
      <c r="M50" s="28">
        <f>+M41+M48</f>
        <v>0</v>
      </c>
    </row>
    <row r="51" spans="1:13" x14ac:dyDescent="0.25">
      <c r="A51" s="11"/>
      <c r="B51" s="11"/>
      <c r="C51" s="11"/>
      <c r="D51" s="11"/>
      <c r="E51" s="11"/>
      <c r="F51" s="11"/>
      <c r="G51" s="11"/>
      <c r="H51" s="11"/>
      <c r="I51" s="11"/>
      <c r="J51" s="11"/>
      <c r="K51" s="32" t="s">
        <v>24</v>
      </c>
      <c r="L51" s="11"/>
      <c r="M51" s="32" t="s">
        <v>24</v>
      </c>
    </row>
  </sheetData>
  <mergeCells count="25">
    <mergeCell ref="C16:I16"/>
    <mergeCell ref="A1:M1"/>
    <mergeCell ref="A3:C3"/>
    <mergeCell ref="C5:E5"/>
    <mergeCell ref="F5:I5"/>
    <mergeCell ref="J5:M5"/>
    <mergeCell ref="C41:I41"/>
    <mergeCell ref="A18:K18"/>
    <mergeCell ref="K19:M19"/>
    <mergeCell ref="A20:H20"/>
    <mergeCell ref="A21:H21"/>
    <mergeCell ref="A22:H22"/>
    <mergeCell ref="A23:I23"/>
    <mergeCell ref="A25:I25"/>
    <mergeCell ref="A28:C28"/>
    <mergeCell ref="C30:E30"/>
    <mergeCell ref="F30:I30"/>
    <mergeCell ref="J30:M30"/>
    <mergeCell ref="A50:I50"/>
    <mergeCell ref="A43:L43"/>
    <mergeCell ref="K44:M44"/>
    <mergeCell ref="A45:H45"/>
    <mergeCell ref="A46:H46"/>
    <mergeCell ref="A47:H47"/>
    <mergeCell ref="A48:I48"/>
  </mergeCells>
  <dataValidations count="4">
    <dataValidation type="whole" allowBlank="1" showInputMessage="1" showErrorMessage="1" sqref="M46:M47">
      <formula1>0</formula1>
      <formula2>30000</formula2>
    </dataValidation>
    <dataValidation type="decimal" allowBlank="1" showInputMessage="1" showErrorMessage="1" sqref="K21:K22 M21:M22 K46:K47">
      <formula1>0</formula1>
      <formula2>30000</formula2>
    </dataValidation>
    <dataValidation type="whole" allowBlank="1" showInputMessage="1" showErrorMessage="1" sqref="E7:E14 C7:C14 C32:C39 E32:E39">
      <formula1>0</formula1>
      <formula2>20000</formula2>
    </dataValidation>
    <dataValidation type="decimal" allowBlank="1" showInputMessage="1" showErrorMessage="1" sqref="I7:I14 G7:G14">
      <formula1>0</formula1>
      <formula2>30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workbookViewId="0">
      <selection sqref="A1:I1"/>
    </sheetView>
  </sheetViews>
  <sheetFormatPr defaultRowHeight="15" x14ac:dyDescent="0.25"/>
  <cols>
    <col min="1" max="1" width="23.85546875" customWidth="1"/>
    <col min="2" max="2" width="3.42578125" customWidth="1"/>
    <col min="3" max="3" width="11.85546875" customWidth="1"/>
    <col min="4" max="4" width="4.5703125" customWidth="1"/>
    <col min="5" max="5" width="11.28515625" customWidth="1"/>
    <col min="6" max="6" width="6.28515625" customWidth="1"/>
    <col min="7" max="7" width="11.28515625" customWidth="1"/>
    <col min="8" max="8" width="3.7109375" customWidth="1"/>
    <col min="9" max="9" width="13.5703125" customWidth="1"/>
  </cols>
  <sheetData>
    <row r="1" spans="1:9" ht="18" x14ac:dyDescent="0.25">
      <c r="A1" s="307" t="s">
        <v>30</v>
      </c>
      <c r="B1" s="308"/>
      <c r="C1" s="308"/>
      <c r="D1" s="308"/>
      <c r="E1" s="308"/>
      <c r="F1" s="308"/>
      <c r="G1" s="308"/>
      <c r="H1" s="308"/>
      <c r="I1" s="309"/>
    </row>
    <row r="3" spans="1:9" ht="15.75" x14ac:dyDescent="0.25">
      <c r="A3" s="33"/>
      <c r="B3" s="34"/>
      <c r="C3" s="306" t="s">
        <v>1</v>
      </c>
      <c r="D3" s="306"/>
      <c r="E3" s="306"/>
      <c r="F3" s="34"/>
      <c r="G3" s="306" t="s">
        <v>2</v>
      </c>
      <c r="H3" s="306"/>
      <c r="I3" s="306"/>
    </row>
    <row r="4" spans="1:9" ht="15.75" x14ac:dyDescent="0.25">
      <c r="A4" s="35" t="s">
        <v>31</v>
      </c>
      <c r="B4" s="33"/>
      <c r="C4" s="36" t="s">
        <v>14</v>
      </c>
      <c r="D4" s="37"/>
      <c r="E4" s="36" t="s">
        <v>4</v>
      </c>
      <c r="F4" s="37"/>
      <c r="G4" s="36" t="s">
        <v>14</v>
      </c>
      <c r="H4" s="33"/>
      <c r="I4" s="36" t="s">
        <v>4</v>
      </c>
    </row>
    <row r="5" spans="1:9" ht="15.75" x14ac:dyDescent="0.25">
      <c r="A5" s="38" t="s">
        <v>32</v>
      </c>
      <c r="B5" s="39" t="s">
        <v>5</v>
      </c>
      <c r="C5" s="40">
        <v>0</v>
      </c>
      <c r="D5" s="39" t="s">
        <v>5</v>
      </c>
      <c r="E5" s="40">
        <v>0</v>
      </c>
      <c r="F5" s="39" t="s">
        <v>5</v>
      </c>
      <c r="G5" s="40">
        <v>0</v>
      </c>
      <c r="H5" s="39" t="s">
        <v>5</v>
      </c>
      <c r="I5" s="40">
        <v>0</v>
      </c>
    </row>
    <row r="6" spans="1:9" ht="15.75" x14ac:dyDescent="0.25">
      <c r="A6" s="38" t="s">
        <v>33</v>
      </c>
      <c r="B6" s="39" t="s">
        <v>5</v>
      </c>
      <c r="C6" s="41">
        <v>0</v>
      </c>
      <c r="D6" s="39" t="s">
        <v>5</v>
      </c>
      <c r="E6" s="41">
        <v>0</v>
      </c>
      <c r="F6" s="39" t="s">
        <v>5</v>
      </c>
      <c r="G6" s="41">
        <v>0</v>
      </c>
      <c r="H6" s="39" t="s">
        <v>5</v>
      </c>
      <c r="I6" s="41">
        <v>0</v>
      </c>
    </row>
    <row r="7" spans="1:9" ht="15.75" x14ac:dyDescent="0.25">
      <c r="A7" s="38" t="s">
        <v>34</v>
      </c>
      <c r="B7" s="39" t="s">
        <v>5</v>
      </c>
      <c r="C7" s="40">
        <v>0</v>
      </c>
      <c r="D7" s="39" t="s">
        <v>5</v>
      </c>
      <c r="E7" s="40">
        <v>0</v>
      </c>
      <c r="F7" s="39" t="s">
        <v>5</v>
      </c>
      <c r="G7" s="40">
        <v>0</v>
      </c>
      <c r="H7" s="39" t="s">
        <v>5</v>
      </c>
      <c r="I7" s="40">
        <v>0</v>
      </c>
    </row>
    <row r="8" spans="1:9" ht="15.75" x14ac:dyDescent="0.25">
      <c r="A8" s="38" t="s">
        <v>35</v>
      </c>
      <c r="B8" s="39" t="s">
        <v>5</v>
      </c>
      <c r="C8" s="40">
        <v>0</v>
      </c>
      <c r="D8" s="39" t="s">
        <v>5</v>
      </c>
      <c r="E8" s="40">
        <v>0</v>
      </c>
      <c r="F8" s="39" t="s">
        <v>5</v>
      </c>
      <c r="G8" s="40">
        <v>0</v>
      </c>
      <c r="H8" s="39" t="s">
        <v>5</v>
      </c>
      <c r="I8" s="40">
        <v>0</v>
      </c>
    </row>
    <row r="9" spans="1:9" ht="15.75" x14ac:dyDescent="0.25">
      <c r="A9" s="38" t="s">
        <v>36</v>
      </c>
      <c r="B9" s="39" t="s">
        <v>5</v>
      </c>
      <c r="C9" s="40">
        <v>0</v>
      </c>
      <c r="D9" s="39" t="s">
        <v>5</v>
      </c>
      <c r="E9" s="40">
        <v>0</v>
      </c>
      <c r="F9" s="39" t="s">
        <v>5</v>
      </c>
      <c r="G9" s="40">
        <v>0</v>
      </c>
      <c r="H9" s="39" t="s">
        <v>5</v>
      </c>
      <c r="I9" s="40">
        <v>0</v>
      </c>
    </row>
    <row r="10" spans="1:9" ht="15.75" x14ac:dyDescent="0.25">
      <c r="A10" s="38" t="s">
        <v>37</v>
      </c>
      <c r="B10" s="39" t="s">
        <v>5</v>
      </c>
      <c r="C10" s="40">
        <v>0</v>
      </c>
      <c r="D10" s="39" t="s">
        <v>5</v>
      </c>
      <c r="E10" s="40">
        <v>0</v>
      </c>
      <c r="F10" s="39" t="s">
        <v>5</v>
      </c>
      <c r="G10" s="40">
        <v>0</v>
      </c>
      <c r="H10" s="39" t="s">
        <v>5</v>
      </c>
      <c r="I10" s="40">
        <v>0</v>
      </c>
    </row>
    <row r="11" spans="1:9" ht="15.75" x14ac:dyDescent="0.25">
      <c r="A11" s="42"/>
      <c r="B11" s="39" t="s">
        <v>5</v>
      </c>
      <c r="C11" s="40">
        <v>0</v>
      </c>
      <c r="D11" s="39" t="s">
        <v>5</v>
      </c>
      <c r="E11" s="40">
        <v>0</v>
      </c>
      <c r="F11" s="39" t="s">
        <v>5</v>
      </c>
      <c r="G11" s="40">
        <v>0</v>
      </c>
      <c r="H11" s="39" t="s">
        <v>5</v>
      </c>
      <c r="I11" s="40">
        <v>0</v>
      </c>
    </row>
    <row r="12" spans="1:9" ht="15.75" x14ac:dyDescent="0.25">
      <c r="A12" s="43"/>
      <c r="B12" s="39" t="s">
        <v>5</v>
      </c>
      <c r="C12" s="40">
        <v>0</v>
      </c>
      <c r="D12" s="39" t="s">
        <v>5</v>
      </c>
      <c r="E12" s="40">
        <v>0</v>
      </c>
      <c r="F12" s="39" t="s">
        <v>5</v>
      </c>
      <c r="G12" s="40">
        <v>0</v>
      </c>
      <c r="H12" s="39" t="s">
        <v>5</v>
      </c>
      <c r="I12" s="40">
        <v>0</v>
      </c>
    </row>
    <row r="13" spans="1:9" ht="15.75" x14ac:dyDescent="0.25">
      <c r="A13" s="42"/>
      <c r="B13" s="39" t="s">
        <v>5</v>
      </c>
      <c r="C13" s="40">
        <v>0</v>
      </c>
      <c r="D13" s="39" t="s">
        <v>5</v>
      </c>
      <c r="E13" s="40">
        <v>0</v>
      </c>
      <c r="F13" s="39" t="s">
        <v>5</v>
      </c>
      <c r="G13" s="40">
        <v>0</v>
      </c>
      <c r="H13" s="39" t="s">
        <v>5</v>
      </c>
      <c r="I13" s="40">
        <v>0</v>
      </c>
    </row>
    <row r="14" spans="1:9" ht="15.75" x14ac:dyDescent="0.25">
      <c r="A14" s="44"/>
      <c r="B14" s="39" t="s">
        <v>5</v>
      </c>
      <c r="C14" s="40"/>
      <c r="D14" s="39" t="s">
        <v>5</v>
      </c>
      <c r="E14" s="40"/>
      <c r="F14" s="39" t="s">
        <v>5</v>
      </c>
      <c r="G14" s="40"/>
      <c r="H14" s="39" t="s">
        <v>5</v>
      </c>
      <c r="I14" s="40"/>
    </row>
    <row r="15" spans="1:9" ht="15.75" x14ac:dyDescent="0.25">
      <c r="A15" s="44"/>
      <c r="B15" s="39"/>
      <c r="C15" s="44"/>
      <c r="D15" s="38"/>
      <c r="E15" s="44"/>
      <c r="F15" s="38"/>
      <c r="G15" s="44"/>
      <c r="H15" s="38"/>
      <c r="I15" s="44"/>
    </row>
    <row r="16" spans="1:9" ht="15.75" x14ac:dyDescent="0.25">
      <c r="A16" s="45" t="s">
        <v>38</v>
      </c>
      <c r="B16" s="39" t="s">
        <v>5</v>
      </c>
      <c r="C16" s="46">
        <f>SUM(C5:C15)</f>
        <v>0</v>
      </c>
      <c r="D16" s="39" t="s">
        <v>5</v>
      </c>
      <c r="E16" s="46">
        <f>SUM(E5:E15)</f>
        <v>0</v>
      </c>
      <c r="F16" s="39" t="s">
        <v>5</v>
      </c>
      <c r="G16" s="46">
        <f>SUM(G5:G15)</f>
        <v>0</v>
      </c>
      <c r="H16" s="39" t="s">
        <v>5</v>
      </c>
      <c r="I16" s="46">
        <f>SUM(I5:I15)</f>
        <v>0</v>
      </c>
    </row>
    <row r="17" spans="1:9" x14ac:dyDescent="0.25">
      <c r="C17" s="47" t="s">
        <v>39</v>
      </c>
      <c r="E17" s="48" t="s">
        <v>39</v>
      </c>
      <c r="G17" s="48" t="s">
        <v>39</v>
      </c>
      <c r="I17" s="48" t="s">
        <v>39</v>
      </c>
    </row>
    <row r="18" spans="1:9" ht="15.75" x14ac:dyDescent="0.25">
      <c r="A18" s="49"/>
      <c r="B18" s="49"/>
      <c r="C18" s="49"/>
      <c r="D18" s="49"/>
      <c r="E18" s="49"/>
      <c r="F18" s="49"/>
      <c r="G18" s="49"/>
      <c r="H18" s="49"/>
      <c r="I18" s="49"/>
    </row>
    <row r="19" spans="1:9" ht="15.75" x14ac:dyDescent="0.25">
      <c r="A19" s="49"/>
      <c r="B19" s="49"/>
      <c r="C19" s="49"/>
      <c r="D19" s="49"/>
      <c r="E19" s="49"/>
      <c r="F19" s="49"/>
      <c r="G19" s="49"/>
      <c r="H19" s="49"/>
      <c r="I19" s="49"/>
    </row>
    <row r="20" spans="1:9" ht="15.75" x14ac:dyDescent="0.25">
      <c r="A20" s="49"/>
      <c r="B20" s="49"/>
      <c r="C20" s="49"/>
      <c r="D20" s="49"/>
      <c r="E20" s="49"/>
      <c r="F20" s="49"/>
      <c r="G20" s="49"/>
      <c r="H20" s="49"/>
      <c r="I20" s="49"/>
    </row>
    <row r="21" spans="1:9" ht="15.75" x14ac:dyDescent="0.25">
      <c r="A21" s="49"/>
      <c r="B21" s="49"/>
      <c r="C21" s="49"/>
      <c r="D21" s="49"/>
      <c r="E21" s="49"/>
      <c r="F21" s="49"/>
      <c r="G21" s="49"/>
      <c r="H21" s="49"/>
      <c r="I21" s="49"/>
    </row>
    <row r="22" spans="1:9" ht="15.75" x14ac:dyDescent="0.25">
      <c r="A22" s="49"/>
      <c r="B22" s="49"/>
      <c r="C22" s="49"/>
      <c r="D22" s="49"/>
      <c r="E22" s="49"/>
      <c r="F22" s="49"/>
      <c r="G22" s="49"/>
      <c r="H22" s="49"/>
      <c r="I22" s="49"/>
    </row>
    <row r="23" spans="1:9" ht="15.75" x14ac:dyDescent="0.25">
      <c r="A23" s="33"/>
      <c r="B23" s="34"/>
      <c r="C23" s="306" t="s">
        <v>1</v>
      </c>
      <c r="D23" s="306"/>
      <c r="E23" s="306"/>
      <c r="F23" s="34"/>
      <c r="G23" s="306" t="s">
        <v>2</v>
      </c>
      <c r="H23" s="306"/>
      <c r="I23" s="306"/>
    </row>
    <row r="24" spans="1:9" ht="15.75" x14ac:dyDescent="0.25">
      <c r="A24" s="35" t="s">
        <v>40</v>
      </c>
      <c r="B24" s="33"/>
      <c r="C24" s="36" t="s">
        <v>14</v>
      </c>
      <c r="D24" s="37"/>
      <c r="E24" s="36" t="s">
        <v>4</v>
      </c>
      <c r="F24" s="37"/>
      <c r="G24" s="36" t="s">
        <v>14</v>
      </c>
      <c r="H24" s="33"/>
      <c r="I24" s="36" t="s">
        <v>4</v>
      </c>
    </row>
    <row r="25" spans="1:9" ht="15.75" x14ac:dyDescent="0.25">
      <c r="A25" s="38" t="s">
        <v>41</v>
      </c>
      <c r="B25" s="39" t="s">
        <v>5</v>
      </c>
      <c r="C25" s="40">
        <v>0</v>
      </c>
      <c r="D25" s="39" t="s">
        <v>5</v>
      </c>
      <c r="E25" s="40">
        <v>0</v>
      </c>
      <c r="F25" s="39" t="s">
        <v>5</v>
      </c>
      <c r="G25" s="40">
        <v>0</v>
      </c>
      <c r="H25" s="39" t="s">
        <v>5</v>
      </c>
      <c r="I25" s="40">
        <v>0</v>
      </c>
    </row>
    <row r="26" spans="1:9" ht="15.75" x14ac:dyDescent="0.25">
      <c r="A26" s="38" t="s">
        <v>42</v>
      </c>
      <c r="B26" s="39" t="s">
        <v>5</v>
      </c>
      <c r="C26" s="40">
        <v>0</v>
      </c>
      <c r="D26" s="39" t="s">
        <v>5</v>
      </c>
      <c r="E26" s="40">
        <v>0</v>
      </c>
      <c r="F26" s="39" t="s">
        <v>5</v>
      </c>
      <c r="G26" s="40">
        <v>0</v>
      </c>
      <c r="H26" s="39" t="s">
        <v>5</v>
      </c>
      <c r="I26" s="40">
        <v>0</v>
      </c>
    </row>
    <row r="27" spans="1:9" ht="15.75" x14ac:dyDescent="0.25">
      <c r="A27" s="38" t="s">
        <v>43</v>
      </c>
      <c r="B27" s="39" t="s">
        <v>5</v>
      </c>
      <c r="C27" s="40">
        <v>0</v>
      </c>
      <c r="D27" s="39" t="s">
        <v>5</v>
      </c>
      <c r="E27" s="40">
        <v>0</v>
      </c>
      <c r="F27" s="39" t="s">
        <v>5</v>
      </c>
      <c r="G27" s="40">
        <v>0</v>
      </c>
      <c r="H27" s="39" t="s">
        <v>5</v>
      </c>
      <c r="I27" s="40">
        <v>0</v>
      </c>
    </row>
    <row r="28" spans="1:9" ht="15.75" x14ac:dyDescent="0.25">
      <c r="A28" s="38" t="s">
        <v>44</v>
      </c>
      <c r="B28" s="39" t="s">
        <v>5</v>
      </c>
      <c r="C28" s="40">
        <v>0</v>
      </c>
      <c r="D28" s="39" t="s">
        <v>5</v>
      </c>
      <c r="E28" s="40">
        <v>0</v>
      </c>
      <c r="F28" s="39" t="s">
        <v>5</v>
      </c>
      <c r="G28" s="40">
        <v>0</v>
      </c>
      <c r="H28" s="39" t="s">
        <v>5</v>
      </c>
      <c r="I28" s="40">
        <v>0</v>
      </c>
    </row>
    <row r="29" spans="1:9" ht="15.75" x14ac:dyDescent="0.25">
      <c r="A29" s="38" t="s">
        <v>45</v>
      </c>
      <c r="B29" s="39" t="s">
        <v>5</v>
      </c>
      <c r="C29" s="40">
        <v>0</v>
      </c>
      <c r="D29" s="39" t="s">
        <v>5</v>
      </c>
      <c r="E29" s="40">
        <v>0</v>
      </c>
      <c r="F29" s="39" t="s">
        <v>5</v>
      </c>
      <c r="G29" s="40">
        <v>0</v>
      </c>
      <c r="H29" s="39" t="s">
        <v>5</v>
      </c>
      <c r="I29" s="40">
        <v>0</v>
      </c>
    </row>
    <row r="30" spans="1:9" ht="15.75" x14ac:dyDescent="0.25">
      <c r="A30" s="38" t="s">
        <v>46</v>
      </c>
      <c r="B30" s="39" t="s">
        <v>5</v>
      </c>
      <c r="C30" s="40">
        <v>0</v>
      </c>
      <c r="D30" s="39" t="s">
        <v>5</v>
      </c>
      <c r="E30" s="40">
        <v>0</v>
      </c>
      <c r="F30" s="39" t="s">
        <v>5</v>
      </c>
      <c r="G30" s="40">
        <v>0</v>
      </c>
      <c r="H30" s="39" t="s">
        <v>5</v>
      </c>
      <c r="I30" s="40">
        <v>0</v>
      </c>
    </row>
    <row r="31" spans="1:9" ht="15.75" x14ac:dyDescent="0.25">
      <c r="A31" s="38" t="s">
        <v>47</v>
      </c>
      <c r="B31" s="39" t="s">
        <v>5</v>
      </c>
      <c r="C31" s="40">
        <v>0</v>
      </c>
      <c r="D31" s="39" t="s">
        <v>5</v>
      </c>
      <c r="E31" s="40">
        <v>0</v>
      </c>
      <c r="F31" s="39" t="s">
        <v>5</v>
      </c>
      <c r="G31" s="40">
        <v>0</v>
      </c>
      <c r="H31" s="39" t="s">
        <v>5</v>
      </c>
      <c r="I31" s="40">
        <v>0</v>
      </c>
    </row>
    <row r="32" spans="1:9" ht="15.75" x14ac:dyDescent="0.25">
      <c r="A32" s="38" t="s">
        <v>48</v>
      </c>
      <c r="B32" s="39" t="s">
        <v>5</v>
      </c>
      <c r="C32" s="50">
        <f>750*3</f>
        <v>2250</v>
      </c>
      <c r="D32" s="39" t="s">
        <v>5</v>
      </c>
      <c r="E32" s="50">
        <f>750*3</f>
        <v>2250</v>
      </c>
      <c r="F32" s="39" t="s">
        <v>5</v>
      </c>
      <c r="G32" s="50">
        <f>750*3</f>
        <v>2250</v>
      </c>
      <c r="H32" s="39" t="s">
        <v>5</v>
      </c>
      <c r="I32" s="50">
        <f>750*3</f>
        <v>2250</v>
      </c>
    </row>
    <row r="33" spans="1:10" ht="10.9" customHeight="1" x14ac:dyDescent="0.25">
      <c r="B33" s="310" t="s">
        <v>49</v>
      </c>
      <c r="C33" s="310"/>
      <c r="D33" s="47"/>
      <c r="E33" s="311" t="s">
        <v>49</v>
      </c>
      <c r="F33" s="311"/>
      <c r="G33" s="310" t="s">
        <v>49</v>
      </c>
      <c r="H33" s="310"/>
      <c r="I33" s="311" t="s">
        <v>49</v>
      </c>
      <c r="J33" s="311"/>
    </row>
    <row r="34" spans="1:10" ht="15.75" x14ac:dyDescent="0.25">
      <c r="A34" s="38" t="s">
        <v>50</v>
      </c>
      <c r="B34" s="39" t="s">
        <v>5</v>
      </c>
      <c r="C34" s="40">
        <v>0</v>
      </c>
      <c r="D34" s="39" t="s">
        <v>5</v>
      </c>
      <c r="E34" s="40">
        <v>0</v>
      </c>
      <c r="F34" s="39" t="s">
        <v>5</v>
      </c>
      <c r="G34" s="40">
        <v>0</v>
      </c>
      <c r="H34" s="39" t="s">
        <v>5</v>
      </c>
      <c r="I34" s="40">
        <v>0</v>
      </c>
    </row>
    <row r="35" spans="1:10" ht="13.15" customHeight="1" x14ac:dyDescent="0.25">
      <c r="A35" s="12" t="s">
        <v>51</v>
      </c>
      <c r="B35" s="39"/>
      <c r="C35" s="51"/>
      <c r="D35" s="52"/>
      <c r="E35" s="51"/>
      <c r="F35" s="52"/>
      <c r="G35" s="51"/>
      <c r="H35" s="52"/>
      <c r="I35" s="51"/>
    </row>
    <row r="36" spans="1:10" ht="15.75" x14ac:dyDescent="0.25">
      <c r="A36" s="38" t="s">
        <v>37</v>
      </c>
      <c r="B36" s="39" t="s">
        <v>5</v>
      </c>
      <c r="C36" s="40">
        <v>0</v>
      </c>
      <c r="D36" s="39" t="s">
        <v>5</v>
      </c>
      <c r="E36" s="40">
        <v>0</v>
      </c>
      <c r="F36" s="39" t="s">
        <v>5</v>
      </c>
      <c r="G36" s="40">
        <v>0</v>
      </c>
      <c r="H36" s="39" t="s">
        <v>5</v>
      </c>
      <c r="I36" s="40">
        <v>0</v>
      </c>
    </row>
    <row r="37" spans="1:10" ht="15.75" x14ac:dyDescent="0.25">
      <c r="A37" s="42"/>
      <c r="B37" s="39" t="s">
        <v>5</v>
      </c>
      <c r="C37" s="40">
        <v>0</v>
      </c>
      <c r="D37" s="39" t="s">
        <v>5</v>
      </c>
      <c r="E37" s="40">
        <v>0</v>
      </c>
      <c r="F37" s="39" t="s">
        <v>5</v>
      </c>
      <c r="G37" s="40">
        <v>0</v>
      </c>
      <c r="H37" s="39" t="s">
        <v>5</v>
      </c>
      <c r="I37" s="40">
        <v>0</v>
      </c>
    </row>
    <row r="38" spans="1:10" ht="15.75" x14ac:dyDescent="0.25">
      <c r="A38" s="43"/>
      <c r="B38" s="39" t="s">
        <v>5</v>
      </c>
      <c r="C38" s="40">
        <v>0</v>
      </c>
      <c r="D38" s="39" t="s">
        <v>5</v>
      </c>
      <c r="E38" s="40">
        <v>0</v>
      </c>
      <c r="F38" s="39" t="s">
        <v>5</v>
      </c>
      <c r="G38" s="40">
        <v>0</v>
      </c>
      <c r="H38" s="39" t="s">
        <v>5</v>
      </c>
      <c r="I38" s="40">
        <v>0</v>
      </c>
    </row>
    <row r="39" spans="1:10" ht="15.75" x14ac:dyDescent="0.25">
      <c r="A39" s="42"/>
      <c r="B39" s="39" t="s">
        <v>5</v>
      </c>
      <c r="C39" s="40">
        <v>0</v>
      </c>
      <c r="D39" s="39" t="s">
        <v>5</v>
      </c>
      <c r="E39" s="40">
        <v>0</v>
      </c>
      <c r="F39" s="39" t="s">
        <v>5</v>
      </c>
      <c r="G39" s="40">
        <v>0</v>
      </c>
      <c r="H39" s="39" t="s">
        <v>5</v>
      </c>
      <c r="I39" s="40">
        <v>0</v>
      </c>
    </row>
    <row r="40" spans="1:10" ht="15.75" x14ac:dyDescent="0.25">
      <c r="A40" s="44"/>
      <c r="B40" s="38"/>
      <c r="C40" s="40">
        <v>0</v>
      </c>
      <c r="D40" s="38"/>
      <c r="E40" s="40">
        <v>0</v>
      </c>
      <c r="F40" s="38"/>
      <c r="G40" s="40">
        <v>0</v>
      </c>
      <c r="H40" s="38"/>
      <c r="I40" s="40">
        <v>0</v>
      </c>
    </row>
    <row r="41" spans="1:10" ht="15.75" x14ac:dyDescent="0.25">
      <c r="A41" s="39" t="s">
        <v>52</v>
      </c>
      <c r="B41" s="39" t="s">
        <v>5</v>
      </c>
      <c r="C41" s="46">
        <f>SUM(C25:C40)</f>
        <v>2250</v>
      </c>
      <c r="D41" s="39" t="s">
        <v>5</v>
      </c>
      <c r="E41" s="46">
        <f>SUM(E25:E40)</f>
        <v>2250</v>
      </c>
      <c r="F41" s="39" t="s">
        <v>5</v>
      </c>
      <c r="G41" s="46">
        <f>SUM(G25:G40)</f>
        <v>2250</v>
      </c>
      <c r="H41" s="39" t="s">
        <v>5</v>
      </c>
      <c r="I41" s="46">
        <f>SUM(I25:I40)</f>
        <v>2250</v>
      </c>
    </row>
    <row r="42" spans="1:10" x14ac:dyDescent="0.25">
      <c r="C42" s="47" t="s">
        <v>53</v>
      </c>
      <c r="E42" s="47" t="s">
        <v>53</v>
      </c>
      <c r="G42" s="47" t="s">
        <v>53</v>
      </c>
      <c r="I42" s="53" t="s">
        <v>53</v>
      </c>
    </row>
    <row r="48" spans="1:10" ht="18" x14ac:dyDescent="0.25">
      <c r="A48" s="307" t="s">
        <v>30</v>
      </c>
      <c r="B48" s="308"/>
      <c r="C48" s="308"/>
      <c r="D48" s="308"/>
      <c r="E48" s="308"/>
      <c r="F48" s="308"/>
      <c r="G48" s="308"/>
      <c r="H48" s="308"/>
      <c r="I48" s="309"/>
    </row>
    <row r="50" spans="1:9" ht="15.75" x14ac:dyDescent="0.25">
      <c r="A50" s="33"/>
      <c r="B50" s="34"/>
      <c r="C50" s="306" t="s">
        <v>1</v>
      </c>
      <c r="D50" s="306"/>
      <c r="E50" s="306"/>
      <c r="F50" s="34"/>
      <c r="G50" s="306" t="s">
        <v>2</v>
      </c>
      <c r="H50" s="306"/>
      <c r="I50" s="306"/>
    </row>
    <row r="51" spans="1:9" ht="15.75" x14ac:dyDescent="0.25">
      <c r="A51" s="35" t="s">
        <v>54</v>
      </c>
      <c r="B51" s="33"/>
      <c r="C51" s="36" t="s">
        <v>14</v>
      </c>
      <c r="D51" s="37"/>
      <c r="E51" s="36" t="s">
        <v>4</v>
      </c>
      <c r="F51" s="37"/>
      <c r="G51" s="36" t="s">
        <v>14</v>
      </c>
      <c r="H51" s="33"/>
      <c r="I51" s="36" t="s">
        <v>4</v>
      </c>
    </row>
    <row r="52" spans="1:9" ht="15.75" x14ac:dyDescent="0.25">
      <c r="A52" s="38" t="s">
        <v>55</v>
      </c>
      <c r="B52" s="39" t="s">
        <v>5</v>
      </c>
      <c r="C52" s="54">
        <v>0</v>
      </c>
      <c r="D52" s="39" t="s">
        <v>5</v>
      </c>
      <c r="E52" s="54">
        <v>0</v>
      </c>
      <c r="F52" s="39" t="s">
        <v>5</v>
      </c>
      <c r="G52" s="54">
        <v>0</v>
      </c>
      <c r="H52" s="39" t="s">
        <v>5</v>
      </c>
      <c r="I52" s="54">
        <v>0</v>
      </c>
    </row>
    <row r="53" spans="1:9" ht="15.75" x14ac:dyDescent="0.25">
      <c r="A53" s="38" t="s">
        <v>33</v>
      </c>
      <c r="B53" s="39" t="s">
        <v>5</v>
      </c>
      <c r="C53" s="55">
        <v>0</v>
      </c>
      <c r="D53" s="39" t="s">
        <v>5</v>
      </c>
      <c r="E53" s="55">
        <v>0</v>
      </c>
      <c r="F53" s="39" t="s">
        <v>5</v>
      </c>
      <c r="G53" s="55">
        <v>0</v>
      </c>
      <c r="H53" s="39" t="s">
        <v>5</v>
      </c>
      <c r="I53" s="55">
        <v>0</v>
      </c>
    </row>
    <row r="54" spans="1:9" ht="15.75" x14ac:dyDescent="0.25">
      <c r="A54" s="38" t="s">
        <v>34</v>
      </c>
      <c r="B54" s="39" t="s">
        <v>5</v>
      </c>
      <c r="C54" s="55">
        <v>0</v>
      </c>
      <c r="D54" s="39" t="s">
        <v>5</v>
      </c>
      <c r="E54" s="55">
        <v>0</v>
      </c>
      <c r="F54" s="39" t="s">
        <v>5</v>
      </c>
      <c r="G54" s="55">
        <v>0</v>
      </c>
      <c r="H54" s="39" t="s">
        <v>5</v>
      </c>
      <c r="I54" s="55">
        <v>0</v>
      </c>
    </row>
    <row r="55" spans="1:9" ht="15.75" x14ac:dyDescent="0.25">
      <c r="A55" s="38" t="s">
        <v>56</v>
      </c>
      <c r="B55" s="39" t="s">
        <v>5</v>
      </c>
      <c r="C55" s="55">
        <v>0</v>
      </c>
      <c r="D55" s="39" t="s">
        <v>5</v>
      </c>
      <c r="E55" s="55">
        <v>0</v>
      </c>
      <c r="F55" s="39" t="s">
        <v>5</v>
      </c>
      <c r="G55" s="55">
        <v>0</v>
      </c>
      <c r="H55" s="39" t="s">
        <v>5</v>
      </c>
      <c r="I55" s="55">
        <v>0</v>
      </c>
    </row>
    <row r="56" spans="1:9" ht="15.75" x14ac:dyDescent="0.25">
      <c r="A56" s="38" t="s">
        <v>57</v>
      </c>
      <c r="B56" s="39" t="s">
        <v>5</v>
      </c>
      <c r="C56" s="55">
        <v>0</v>
      </c>
      <c r="D56" s="39" t="s">
        <v>5</v>
      </c>
      <c r="E56" s="55">
        <v>0</v>
      </c>
      <c r="F56" s="39" t="s">
        <v>5</v>
      </c>
      <c r="G56" s="55">
        <v>0</v>
      </c>
      <c r="H56" s="39" t="s">
        <v>5</v>
      </c>
      <c r="I56" s="55">
        <v>0</v>
      </c>
    </row>
    <row r="57" spans="1:9" ht="15.75" x14ac:dyDescent="0.25">
      <c r="A57" s="38" t="s">
        <v>58</v>
      </c>
      <c r="B57" s="39" t="s">
        <v>5</v>
      </c>
      <c r="C57" s="55">
        <v>0</v>
      </c>
      <c r="D57" s="39" t="s">
        <v>5</v>
      </c>
      <c r="E57" s="55">
        <v>0</v>
      </c>
      <c r="F57" s="39" t="s">
        <v>5</v>
      </c>
      <c r="G57" s="55">
        <v>0</v>
      </c>
      <c r="H57" s="39" t="s">
        <v>5</v>
      </c>
      <c r="I57" s="55">
        <v>0</v>
      </c>
    </row>
    <row r="58" spans="1:9" ht="15.75" x14ac:dyDescent="0.25">
      <c r="A58" s="56" t="s">
        <v>59</v>
      </c>
      <c r="B58" s="39" t="s">
        <v>5</v>
      </c>
      <c r="C58" s="55">
        <v>0</v>
      </c>
      <c r="D58" s="39" t="s">
        <v>5</v>
      </c>
      <c r="E58" s="55">
        <v>0</v>
      </c>
      <c r="F58" s="39" t="s">
        <v>5</v>
      </c>
      <c r="G58" s="55">
        <v>0</v>
      </c>
      <c r="H58" s="39" t="s">
        <v>5</v>
      </c>
      <c r="I58" s="55">
        <v>0</v>
      </c>
    </row>
    <row r="59" spans="1:9" ht="15.75" x14ac:dyDescent="0.25">
      <c r="A59" s="43"/>
      <c r="B59" s="39" t="s">
        <v>5</v>
      </c>
      <c r="C59" s="55">
        <v>0</v>
      </c>
      <c r="D59" s="39" t="s">
        <v>5</v>
      </c>
      <c r="E59" s="55">
        <v>0</v>
      </c>
      <c r="F59" s="39" t="s">
        <v>5</v>
      </c>
      <c r="G59" s="55">
        <v>0</v>
      </c>
      <c r="H59" s="39" t="s">
        <v>5</v>
      </c>
      <c r="I59" s="55">
        <v>0</v>
      </c>
    </row>
    <row r="60" spans="1:9" ht="15.75" x14ac:dyDescent="0.25">
      <c r="A60" s="42"/>
      <c r="B60" s="39" t="s">
        <v>5</v>
      </c>
      <c r="C60" s="55">
        <v>0</v>
      </c>
      <c r="D60" s="39" t="s">
        <v>5</v>
      </c>
      <c r="E60" s="55">
        <v>0</v>
      </c>
      <c r="F60" s="39" t="s">
        <v>5</v>
      </c>
      <c r="G60" s="55">
        <v>0</v>
      </c>
      <c r="H60" s="39" t="s">
        <v>5</v>
      </c>
      <c r="I60" s="55">
        <v>0</v>
      </c>
    </row>
    <row r="61" spans="1:9" ht="15.75" x14ac:dyDescent="0.25">
      <c r="A61" s="44"/>
      <c r="B61" s="39" t="s">
        <v>5</v>
      </c>
      <c r="C61" s="55">
        <v>0</v>
      </c>
      <c r="D61" s="39" t="s">
        <v>5</v>
      </c>
      <c r="E61" s="55">
        <v>0</v>
      </c>
      <c r="F61" s="39" t="s">
        <v>5</v>
      </c>
      <c r="G61" s="55">
        <v>0</v>
      </c>
      <c r="H61" s="39" t="s">
        <v>5</v>
      </c>
      <c r="I61" s="55">
        <v>0</v>
      </c>
    </row>
    <row r="62" spans="1:9" ht="15.75" x14ac:dyDescent="0.25">
      <c r="A62" s="44"/>
      <c r="B62" s="39"/>
      <c r="C62" s="44"/>
      <c r="D62" s="38"/>
      <c r="E62" s="44"/>
      <c r="F62" s="38"/>
      <c r="G62" s="44"/>
      <c r="H62" s="38"/>
      <c r="I62" s="44"/>
    </row>
    <row r="63" spans="1:9" ht="15.75" x14ac:dyDescent="0.25">
      <c r="A63" s="45" t="s">
        <v>60</v>
      </c>
      <c r="B63" s="39" t="s">
        <v>5</v>
      </c>
      <c r="C63" s="57">
        <f>+SUM(C52:C61)</f>
        <v>0</v>
      </c>
      <c r="D63" s="39" t="s">
        <v>5</v>
      </c>
      <c r="E63" s="57">
        <f>+SUM(E52:E61)</f>
        <v>0</v>
      </c>
      <c r="F63" s="39" t="s">
        <v>5</v>
      </c>
      <c r="G63" s="57">
        <f>+SUM(G52:G61)</f>
        <v>0</v>
      </c>
      <c r="H63" s="39" t="s">
        <v>5</v>
      </c>
      <c r="I63" s="57">
        <f>+SUM(I52:I61)</f>
        <v>0</v>
      </c>
    </row>
    <row r="64" spans="1:9" x14ac:dyDescent="0.25">
      <c r="C64" s="47" t="s">
        <v>61</v>
      </c>
      <c r="E64" s="48" t="s">
        <v>61</v>
      </c>
      <c r="G64" s="48" t="s">
        <v>61</v>
      </c>
      <c r="I64" s="53" t="s">
        <v>61</v>
      </c>
    </row>
    <row r="65" spans="1:9" ht="15.75" x14ac:dyDescent="0.25">
      <c r="A65" s="49"/>
      <c r="B65" s="49"/>
      <c r="C65" s="49"/>
      <c r="D65" s="49"/>
      <c r="E65" s="49"/>
      <c r="F65" s="49"/>
      <c r="G65" s="49"/>
      <c r="H65" s="49"/>
      <c r="I65" s="49"/>
    </row>
    <row r="66" spans="1:9" ht="15.75" x14ac:dyDescent="0.25">
      <c r="A66" s="49"/>
      <c r="B66" s="49"/>
      <c r="C66" s="47"/>
      <c r="E66" s="48"/>
      <c r="G66" s="48"/>
      <c r="I66" s="48"/>
    </row>
    <row r="67" spans="1:9" ht="15.75" x14ac:dyDescent="0.25">
      <c r="A67" s="49"/>
      <c r="B67" s="49"/>
      <c r="C67" s="49"/>
      <c r="D67" s="49"/>
      <c r="E67" s="49"/>
      <c r="F67" s="49"/>
      <c r="G67" s="49"/>
      <c r="H67" s="49"/>
      <c r="I67" s="49"/>
    </row>
    <row r="68" spans="1:9" ht="15.75" x14ac:dyDescent="0.25">
      <c r="A68" s="49"/>
      <c r="B68" s="49"/>
      <c r="C68" s="49"/>
      <c r="D68" s="49"/>
      <c r="E68" s="49"/>
      <c r="F68" s="49"/>
      <c r="G68" s="49"/>
      <c r="H68" s="49"/>
      <c r="I68" s="49"/>
    </row>
    <row r="69" spans="1:9" ht="15.75" x14ac:dyDescent="0.25">
      <c r="A69" s="33"/>
      <c r="B69" s="34"/>
      <c r="C69" s="306" t="s">
        <v>1</v>
      </c>
      <c r="D69" s="306"/>
      <c r="E69" s="306"/>
      <c r="F69" s="34"/>
      <c r="G69" s="306" t="s">
        <v>2</v>
      </c>
      <c r="H69" s="306"/>
      <c r="I69" s="306"/>
    </row>
    <row r="70" spans="1:9" ht="15.75" x14ac:dyDescent="0.25">
      <c r="A70" s="35" t="s">
        <v>62</v>
      </c>
      <c r="B70" s="33"/>
      <c r="C70" s="36" t="s">
        <v>14</v>
      </c>
      <c r="D70" s="37"/>
      <c r="E70" s="36" t="s">
        <v>4</v>
      </c>
      <c r="F70" s="37"/>
      <c r="G70" s="36" t="s">
        <v>14</v>
      </c>
      <c r="H70" s="33"/>
      <c r="I70" s="36" t="s">
        <v>4</v>
      </c>
    </row>
    <row r="71" spans="1:9" ht="15.75" x14ac:dyDescent="0.25">
      <c r="A71" s="38" t="s">
        <v>63</v>
      </c>
      <c r="B71" s="39" t="s">
        <v>5</v>
      </c>
      <c r="C71" s="54">
        <v>0</v>
      </c>
      <c r="D71" s="39" t="s">
        <v>5</v>
      </c>
      <c r="E71" s="54">
        <v>0</v>
      </c>
      <c r="F71" s="39" t="s">
        <v>5</v>
      </c>
      <c r="G71" s="54">
        <v>0</v>
      </c>
      <c r="H71" s="39" t="s">
        <v>5</v>
      </c>
      <c r="I71" s="54">
        <v>0</v>
      </c>
    </row>
    <row r="72" spans="1:9" ht="15.75" x14ac:dyDescent="0.25">
      <c r="A72" s="38" t="s">
        <v>64</v>
      </c>
      <c r="B72" s="39" t="s">
        <v>5</v>
      </c>
      <c r="C72" s="58">
        <v>0</v>
      </c>
      <c r="D72" s="39" t="s">
        <v>5</v>
      </c>
      <c r="E72" s="58">
        <v>0</v>
      </c>
      <c r="F72" s="39" t="s">
        <v>5</v>
      </c>
      <c r="G72" s="58">
        <v>0</v>
      </c>
      <c r="H72" s="39" t="s">
        <v>5</v>
      </c>
      <c r="I72" s="58">
        <v>0</v>
      </c>
    </row>
    <row r="73" spans="1:9" ht="15.75" x14ac:dyDescent="0.25">
      <c r="A73" s="38" t="s">
        <v>65</v>
      </c>
      <c r="B73" s="39" t="s">
        <v>5</v>
      </c>
      <c r="C73" s="58">
        <v>0</v>
      </c>
      <c r="D73" s="39" t="s">
        <v>5</v>
      </c>
      <c r="E73" s="58">
        <v>0</v>
      </c>
      <c r="F73" s="39" t="s">
        <v>5</v>
      </c>
      <c r="G73" s="58">
        <v>0</v>
      </c>
      <c r="H73" s="39" t="s">
        <v>5</v>
      </c>
      <c r="I73" s="58">
        <v>0</v>
      </c>
    </row>
    <row r="74" spans="1:9" ht="15.75" x14ac:dyDescent="0.25">
      <c r="A74" s="38" t="s">
        <v>66</v>
      </c>
      <c r="B74" s="39" t="s">
        <v>5</v>
      </c>
      <c r="C74" s="58">
        <v>0</v>
      </c>
      <c r="D74" s="39" t="s">
        <v>5</v>
      </c>
      <c r="E74" s="58">
        <v>0</v>
      </c>
      <c r="F74" s="39" t="s">
        <v>5</v>
      </c>
      <c r="G74" s="58">
        <v>0</v>
      </c>
      <c r="H74" s="39" t="s">
        <v>5</v>
      </c>
      <c r="I74" s="58">
        <v>0</v>
      </c>
    </row>
    <row r="75" spans="1:9" ht="15.75" x14ac:dyDescent="0.25">
      <c r="A75" s="38" t="s">
        <v>67</v>
      </c>
      <c r="B75" s="39" t="s">
        <v>5</v>
      </c>
      <c r="C75" s="58">
        <v>0</v>
      </c>
      <c r="D75" s="39" t="s">
        <v>5</v>
      </c>
      <c r="E75" s="58">
        <v>0</v>
      </c>
      <c r="F75" s="39" t="s">
        <v>5</v>
      </c>
      <c r="G75" s="58">
        <v>0</v>
      </c>
      <c r="H75" s="39" t="s">
        <v>5</v>
      </c>
      <c r="I75" s="58">
        <v>0</v>
      </c>
    </row>
    <row r="76" spans="1:9" ht="15.75" x14ac:dyDescent="0.25">
      <c r="A76" s="42"/>
      <c r="B76" s="39" t="s">
        <v>5</v>
      </c>
      <c r="C76" s="58">
        <v>0</v>
      </c>
      <c r="D76" s="39" t="s">
        <v>5</v>
      </c>
      <c r="E76" s="58">
        <v>0</v>
      </c>
      <c r="F76" s="39" t="s">
        <v>5</v>
      </c>
      <c r="G76" s="58">
        <v>0</v>
      </c>
      <c r="H76" s="39" t="s">
        <v>5</v>
      </c>
      <c r="I76" s="58">
        <v>0</v>
      </c>
    </row>
    <row r="77" spans="1:9" ht="15.75" x14ac:dyDescent="0.25">
      <c r="A77" s="43"/>
      <c r="B77" s="39" t="s">
        <v>5</v>
      </c>
      <c r="C77" s="58">
        <v>0</v>
      </c>
      <c r="D77" s="39" t="s">
        <v>5</v>
      </c>
      <c r="E77" s="58">
        <v>0</v>
      </c>
      <c r="F77" s="39" t="s">
        <v>5</v>
      </c>
      <c r="G77" s="58">
        <v>0</v>
      </c>
      <c r="H77" s="39" t="s">
        <v>5</v>
      </c>
      <c r="I77" s="58">
        <v>0</v>
      </c>
    </row>
    <row r="78" spans="1:9" ht="15.75" x14ac:dyDescent="0.25">
      <c r="A78" s="38" t="s">
        <v>32</v>
      </c>
      <c r="B78" s="39" t="s">
        <v>5</v>
      </c>
      <c r="C78" s="58">
        <v>0</v>
      </c>
      <c r="D78" s="39" t="s">
        <v>5</v>
      </c>
      <c r="E78" s="58">
        <v>0</v>
      </c>
      <c r="F78" s="39" t="s">
        <v>5</v>
      </c>
      <c r="G78" s="58">
        <v>0</v>
      </c>
      <c r="H78" s="39" t="s">
        <v>5</v>
      </c>
      <c r="I78" s="58">
        <v>0</v>
      </c>
    </row>
    <row r="79" spans="1:9" ht="15.75" x14ac:dyDescent="0.25">
      <c r="A79" s="38" t="s">
        <v>36</v>
      </c>
      <c r="B79" s="39" t="s">
        <v>5</v>
      </c>
      <c r="C79" s="58">
        <v>0</v>
      </c>
      <c r="D79" s="39" t="s">
        <v>5</v>
      </c>
      <c r="E79" s="58">
        <v>0</v>
      </c>
      <c r="F79" s="39" t="s">
        <v>5</v>
      </c>
      <c r="G79" s="58">
        <v>0</v>
      </c>
      <c r="H79" s="39" t="s">
        <v>5</v>
      </c>
      <c r="I79" s="58">
        <v>0</v>
      </c>
    </row>
    <row r="80" spans="1:9" ht="15.75" x14ac:dyDescent="0.25">
      <c r="A80" s="38" t="s">
        <v>68</v>
      </c>
      <c r="B80" s="39" t="s">
        <v>5</v>
      </c>
      <c r="C80" s="54">
        <v>0</v>
      </c>
      <c r="D80" s="39" t="s">
        <v>5</v>
      </c>
      <c r="E80" s="54">
        <v>0</v>
      </c>
      <c r="F80" s="39" t="s">
        <v>5</v>
      </c>
      <c r="G80" s="54">
        <v>0</v>
      </c>
      <c r="H80" s="39" t="s">
        <v>5</v>
      </c>
      <c r="I80" s="54">
        <v>0</v>
      </c>
    </row>
    <row r="81" spans="1:9" ht="15.75" x14ac:dyDescent="0.25">
      <c r="A81" s="38" t="s">
        <v>69</v>
      </c>
      <c r="B81" s="39" t="s">
        <v>5</v>
      </c>
      <c r="C81" s="58">
        <v>0</v>
      </c>
      <c r="D81" s="39" t="s">
        <v>5</v>
      </c>
      <c r="E81" s="58">
        <v>0</v>
      </c>
      <c r="F81" s="39" t="s">
        <v>5</v>
      </c>
      <c r="G81" s="58">
        <v>0</v>
      </c>
      <c r="H81" s="39" t="s">
        <v>5</v>
      </c>
      <c r="I81" s="58">
        <v>0</v>
      </c>
    </row>
    <row r="82" spans="1:9" ht="15.75" x14ac:dyDescent="0.25">
      <c r="A82" s="38" t="s">
        <v>70</v>
      </c>
      <c r="B82" s="39" t="s">
        <v>5</v>
      </c>
      <c r="C82" s="54">
        <v>0</v>
      </c>
      <c r="D82" s="39" t="s">
        <v>5</v>
      </c>
      <c r="E82" s="54">
        <v>0</v>
      </c>
      <c r="F82" s="39" t="s">
        <v>5</v>
      </c>
      <c r="G82" s="54">
        <v>0</v>
      </c>
      <c r="H82" s="39" t="s">
        <v>5</v>
      </c>
      <c r="I82" s="54">
        <v>0</v>
      </c>
    </row>
    <row r="83" spans="1:9" ht="15.75" x14ac:dyDescent="0.25">
      <c r="A83" s="42"/>
      <c r="B83" s="39" t="s">
        <v>5</v>
      </c>
      <c r="C83" s="54">
        <v>0</v>
      </c>
      <c r="D83" s="39" t="s">
        <v>5</v>
      </c>
      <c r="E83" s="54">
        <v>0</v>
      </c>
      <c r="F83" s="39" t="s">
        <v>5</v>
      </c>
      <c r="G83" s="54">
        <v>0</v>
      </c>
      <c r="H83" s="39" t="s">
        <v>5</v>
      </c>
      <c r="I83" s="54">
        <v>0</v>
      </c>
    </row>
    <row r="84" spans="1:9" ht="15.75" x14ac:dyDescent="0.25">
      <c r="A84" s="43"/>
      <c r="B84" s="39" t="s">
        <v>5</v>
      </c>
      <c r="C84" s="54">
        <v>0</v>
      </c>
      <c r="D84" s="39" t="s">
        <v>5</v>
      </c>
      <c r="E84" s="54">
        <v>0</v>
      </c>
      <c r="F84" s="39" t="s">
        <v>5</v>
      </c>
      <c r="G84" s="54">
        <v>0</v>
      </c>
      <c r="H84" s="39" t="s">
        <v>5</v>
      </c>
      <c r="I84" s="54">
        <v>0</v>
      </c>
    </row>
    <row r="85" spans="1:9" ht="15.75" x14ac:dyDescent="0.25">
      <c r="A85" s="42"/>
      <c r="B85" s="39" t="s">
        <v>5</v>
      </c>
      <c r="C85" s="54">
        <v>0</v>
      </c>
      <c r="D85" s="39" t="s">
        <v>5</v>
      </c>
      <c r="E85" s="54">
        <v>0</v>
      </c>
      <c r="F85" s="39" t="s">
        <v>5</v>
      </c>
      <c r="G85" s="54">
        <v>0</v>
      </c>
      <c r="H85" s="39" t="s">
        <v>5</v>
      </c>
      <c r="I85" s="54">
        <v>0</v>
      </c>
    </row>
    <row r="86" spans="1:9" ht="15.75" x14ac:dyDescent="0.25">
      <c r="A86" s="44"/>
      <c r="B86" s="38"/>
      <c r="C86" s="59">
        <v>0</v>
      </c>
      <c r="D86" s="38"/>
      <c r="E86" s="59">
        <v>0</v>
      </c>
      <c r="F86" s="38"/>
      <c r="G86" s="59">
        <v>0</v>
      </c>
      <c r="H86" s="38"/>
      <c r="I86" s="59">
        <v>0</v>
      </c>
    </row>
    <row r="87" spans="1:9" ht="15.75" x14ac:dyDescent="0.25">
      <c r="A87" s="39" t="s">
        <v>52</v>
      </c>
      <c r="B87" s="39" t="s">
        <v>5</v>
      </c>
      <c r="C87" s="57">
        <f>SUM(C71:C86)</f>
        <v>0</v>
      </c>
      <c r="D87" s="39" t="s">
        <v>5</v>
      </c>
      <c r="E87" s="57">
        <f>SUM(E71:E86)</f>
        <v>0</v>
      </c>
      <c r="F87" s="39" t="s">
        <v>5</v>
      </c>
      <c r="G87" s="57">
        <f>SUM(G71:G86)</f>
        <v>0</v>
      </c>
      <c r="H87" s="39" t="s">
        <v>5</v>
      </c>
      <c r="I87" s="57">
        <f>SUM(I71:I86)</f>
        <v>0</v>
      </c>
    </row>
    <row r="88" spans="1:9" x14ac:dyDescent="0.25">
      <c r="C88" s="47" t="s">
        <v>71</v>
      </c>
      <c r="E88" s="47" t="s">
        <v>71</v>
      </c>
      <c r="G88" s="47" t="s">
        <v>71</v>
      </c>
      <c r="I88" s="53" t="s">
        <v>71</v>
      </c>
    </row>
    <row r="89" spans="1:9" x14ac:dyDescent="0.25">
      <c r="C89" s="47"/>
      <c r="E89" s="47"/>
      <c r="G89" s="47"/>
      <c r="I89" s="53"/>
    </row>
    <row r="90" spans="1:9" x14ac:dyDescent="0.25">
      <c r="C90" s="47"/>
      <c r="E90" s="47"/>
      <c r="G90" s="47"/>
      <c r="I90" s="53"/>
    </row>
    <row r="91" spans="1:9" x14ac:dyDescent="0.25">
      <c r="C91" s="47"/>
      <c r="E91" s="47"/>
      <c r="G91" s="47"/>
      <c r="I91" s="53"/>
    </row>
    <row r="92" spans="1:9" x14ac:dyDescent="0.25">
      <c r="C92" s="47"/>
      <c r="E92" s="47"/>
      <c r="G92" s="47"/>
      <c r="I92" s="53"/>
    </row>
    <row r="93" spans="1:9" x14ac:dyDescent="0.25">
      <c r="A93" s="12"/>
      <c r="B93" s="12"/>
      <c r="C93" s="12"/>
      <c r="D93" s="12"/>
      <c r="E93" s="12"/>
      <c r="F93" s="12"/>
      <c r="G93" s="12"/>
      <c r="H93" s="12"/>
      <c r="I93" s="12"/>
    </row>
    <row r="94" spans="1:9" ht="18" x14ac:dyDescent="0.25">
      <c r="A94" s="307" t="s">
        <v>30</v>
      </c>
      <c r="B94" s="308"/>
      <c r="C94" s="308"/>
      <c r="D94" s="308"/>
      <c r="E94" s="308"/>
      <c r="F94" s="308"/>
      <c r="G94" s="308"/>
      <c r="H94" s="308"/>
      <c r="I94" s="309"/>
    </row>
    <row r="96" spans="1:9" ht="15.75" x14ac:dyDescent="0.25">
      <c r="A96" s="33"/>
      <c r="B96" s="34"/>
      <c r="C96" s="306" t="s">
        <v>1</v>
      </c>
      <c r="D96" s="306"/>
      <c r="E96" s="306"/>
      <c r="F96" s="34"/>
      <c r="G96" s="306" t="s">
        <v>2</v>
      </c>
      <c r="H96" s="306"/>
      <c r="I96" s="306"/>
    </row>
    <row r="97" spans="1:9" ht="15.75" x14ac:dyDescent="0.25">
      <c r="A97" s="35" t="s">
        <v>72</v>
      </c>
      <c r="B97" s="33"/>
      <c r="C97" s="36" t="s">
        <v>14</v>
      </c>
      <c r="D97" s="37"/>
      <c r="E97" s="36" t="s">
        <v>4</v>
      </c>
      <c r="F97" s="37"/>
      <c r="G97" s="36" t="s">
        <v>14</v>
      </c>
      <c r="H97" s="33"/>
      <c r="I97" s="36" t="s">
        <v>4</v>
      </c>
    </row>
    <row r="98" spans="1:9" ht="15.75" x14ac:dyDescent="0.25">
      <c r="A98" s="33" t="s">
        <v>73</v>
      </c>
      <c r="B98" s="38"/>
      <c r="C98" s="38"/>
      <c r="D98" s="38"/>
      <c r="E98" s="38"/>
      <c r="F98" s="38"/>
      <c r="G98" s="38"/>
      <c r="H98" s="38"/>
      <c r="I98" s="38"/>
    </row>
    <row r="99" spans="1:9" ht="15.75" x14ac:dyDescent="0.25">
      <c r="A99" s="42"/>
      <c r="B99" s="39" t="s">
        <v>5</v>
      </c>
      <c r="C99" s="54">
        <v>0</v>
      </c>
      <c r="D99" s="39" t="s">
        <v>5</v>
      </c>
      <c r="E99" s="54">
        <v>0</v>
      </c>
      <c r="F99" s="39" t="s">
        <v>5</v>
      </c>
      <c r="G99" s="54">
        <v>0</v>
      </c>
      <c r="H99" s="39" t="s">
        <v>5</v>
      </c>
      <c r="I99" s="54">
        <v>0</v>
      </c>
    </row>
    <row r="100" spans="1:9" ht="15.75" x14ac:dyDescent="0.25">
      <c r="A100" s="43"/>
      <c r="B100" s="39" t="s">
        <v>5</v>
      </c>
      <c r="C100" s="58">
        <v>0</v>
      </c>
      <c r="D100" s="39" t="s">
        <v>5</v>
      </c>
      <c r="E100" s="58">
        <v>0</v>
      </c>
      <c r="F100" s="39" t="s">
        <v>5</v>
      </c>
      <c r="G100" s="58">
        <v>0</v>
      </c>
      <c r="H100" s="39" t="s">
        <v>5</v>
      </c>
      <c r="I100" s="58">
        <v>0</v>
      </c>
    </row>
    <row r="101" spans="1:9" ht="15.75" x14ac:dyDescent="0.25">
      <c r="A101" s="43"/>
      <c r="B101" s="39" t="s">
        <v>5</v>
      </c>
      <c r="C101" s="58">
        <v>0</v>
      </c>
      <c r="D101" s="39" t="s">
        <v>5</v>
      </c>
      <c r="E101" s="58">
        <v>0</v>
      </c>
      <c r="F101" s="39" t="s">
        <v>5</v>
      </c>
      <c r="G101" s="58">
        <v>0</v>
      </c>
      <c r="H101" s="39" t="s">
        <v>5</v>
      </c>
      <c r="I101" s="58">
        <v>0</v>
      </c>
    </row>
    <row r="102" spans="1:9" ht="15.75" x14ac:dyDescent="0.25">
      <c r="A102" s="44"/>
      <c r="B102" s="39"/>
      <c r="C102" s="59"/>
      <c r="D102" s="39"/>
      <c r="E102" s="59"/>
      <c r="F102" s="39"/>
      <c r="G102" s="59"/>
      <c r="H102" s="39"/>
      <c r="I102" s="59"/>
    </row>
    <row r="103" spans="1:9" ht="15.75" x14ac:dyDescent="0.25">
      <c r="A103" s="44"/>
      <c r="B103" s="39"/>
      <c r="C103" s="59"/>
      <c r="D103" s="39"/>
      <c r="E103" s="59"/>
      <c r="F103" s="39"/>
      <c r="G103" s="59"/>
      <c r="H103" s="39"/>
      <c r="I103" s="59"/>
    </row>
    <row r="104" spans="1:9" ht="15.75" x14ac:dyDescent="0.25">
      <c r="A104" s="45" t="s">
        <v>74</v>
      </c>
      <c r="B104" s="39" t="s">
        <v>5</v>
      </c>
      <c r="C104" s="57">
        <f>SUM(C99:C103)</f>
        <v>0</v>
      </c>
      <c r="D104" s="39" t="s">
        <v>5</v>
      </c>
      <c r="E104" s="57">
        <f>SUM(E99:E103)</f>
        <v>0</v>
      </c>
      <c r="F104" s="39" t="s">
        <v>5</v>
      </c>
      <c r="G104" s="57">
        <f>SUM(G99:G103)</f>
        <v>0</v>
      </c>
      <c r="H104" s="39" t="s">
        <v>5</v>
      </c>
      <c r="I104" s="57">
        <f>SUM(I99:I103)</f>
        <v>0</v>
      </c>
    </row>
    <row r="105" spans="1:9" ht="15.75" x14ac:dyDescent="0.25">
      <c r="A105" s="38"/>
      <c r="B105" s="38"/>
      <c r="C105" s="47" t="s">
        <v>75</v>
      </c>
      <c r="E105" s="47" t="s">
        <v>75</v>
      </c>
      <c r="G105" s="47" t="s">
        <v>75</v>
      </c>
      <c r="I105" s="53" t="s">
        <v>75</v>
      </c>
    </row>
    <row r="106" spans="1:9" ht="15.75" x14ac:dyDescent="0.25">
      <c r="A106" s="38"/>
      <c r="B106" s="38"/>
      <c r="C106" s="38"/>
      <c r="D106" s="38"/>
      <c r="E106" s="38"/>
      <c r="F106" s="38"/>
      <c r="G106" s="38"/>
      <c r="H106" s="38"/>
      <c r="I106" s="38"/>
    </row>
    <row r="107" spans="1:9" ht="15.75" x14ac:dyDescent="0.25">
      <c r="A107" s="38"/>
      <c r="B107" s="38"/>
      <c r="C107" s="38"/>
      <c r="D107" s="38"/>
      <c r="E107" s="38"/>
      <c r="F107" s="38"/>
      <c r="G107" s="38"/>
      <c r="H107" s="38"/>
      <c r="I107" s="38"/>
    </row>
    <row r="108" spans="1:9" ht="15.75" x14ac:dyDescent="0.25">
      <c r="A108" s="38"/>
      <c r="B108" s="38"/>
      <c r="C108" s="38"/>
      <c r="D108" s="38"/>
      <c r="E108" s="38"/>
      <c r="F108" s="38"/>
      <c r="G108" s="38"/>
      <c r="H108" s="38"/>
      <c r="I108" s="38"/>
    </row>
    <row r="109" spans="1:9" ht="15.75" x14ac:dyDescent="0.25">
      <c r="A109" s="38"/>
      <c r="B109" s="38"/>
      <c r="C109" s="38"/>
      <c r="D109" s="38"/>
      <c r="E109" s="38"/>
      <c r="F109" s="38"/>
      <c r="G109" s="38"/>
      <c r="H109" s="38"/>
      <c r="I109" s="38"/>
    </row>
    <row r="110" spans="1:9" ht="15.75" x14ac:dyDescent="0.25">
      <c r="A110" s="35" t="s">
        <v>76</v>
      </c>
      <c r="B110" s="38" t="s">
        <v>77</v>
      </c>
      <c r="C110" s="38"/>
      <c r="D110" s="38"/>
      <c r="E110" s="38"/>
      <c r="F110" s="38"/>
      <c r="G110" s="38"/>
      <c r="H110" s="38"/>
      <c r="I110" s="38"/>
    </row>
    <row r="111" spans="1:9" ht="15.75" x14ac:dyDescent="0.25">
      <c r="A111" s="33"/>
      <c r="B111" s="34"/>
      <c r="C111" s="306" t="s">
        <v>1</v>
      </c>
      <c r="D111" s="306"/>
      <c r="E111" s="306"/>
      <c r="F111" s="34"/>
      <c r="G111" s="306" t="s">
        <v>2</v>
      </c>
      <c r="H111" s="306"/>
      <c r="I111" s="306"/>
    </row>
    <row r="112" spans="1:9" ht="15.75" x14ac:dyDescent="0.25">
      <c r="A112" s="38"/>
      <c r="B112" s="38"/>
      <c r="C112" s="36" t="s">
        <v>14</v>
      </c>
      <c r="D112" s="37"/>
      <c r="E112" s="36" t="s">
        <v>4</v>
      </c>
      <c r="F112" s="37"/>
      <c r="G112" s="36" t="s">
        <v>14</v>
      </c>
      <c r="H112" s="33"/>
      <c r="I112" s="36" t="s">
        <v>4</v>
      </c>
    </row>
    <row r="113" spans="1:9" ht="15.75" x14ac:dyDescent="0.25">
      <c r="A113" s="42"/>
      <c r="B113" s="39" t="s">
        <v>5</v>
      </c>
      <c r="C113" s="54">
        <v>0</v>
      </c>
      <c r="D113" s="39" t="s">
        <v>5</v>
      </c>
      <c r="E113" s="54">
        <v>0</v>
      </c>
      <c r="F113" s="39" t="s">
        <v>5</v>
      </c>
      <c r="G113" s="54">
        <v>0</v>
      </c>
      <c r="H113" s="39" t="s">
        <v>5</v>
      </c>
      <c r="I113" s="54">
        <v>0</v>
      </c>
    </row>
    <row r="114" spans="1:9" ht="15.75" x14ac:dyDescent="0.25">
      <c r="A114" s="43"/>
      <c r="B114" s="39" t="s">
        <v>5</v>
      </c>
      <c r="C114" s="58">
        <v>0</v>
      </c>
      <c r="D114" s="39" t="s">
        <v>5</v>
      </c>
      <c r="E114" s="58">
        <v>0</v>
      </c>
      <c r="F114" s="39" t="s">
        <v>5</v>
      </c>
      <c r="G114" s="58">
        <v>0</v>
      </c>
      <c r="H114" s="39" t="s">
        <v>5</v>
      </c>
      <c r="I114" s="58">
        <v>0</v>
      </c>
    </row>
    <row r="115" spans="1:9" ht="15.75" x14ac:dyDescent="0.25">
      <c r="A115" s="43"/>
      <c r="B115" s="39" t="s">
        <v>5</v>
      </c>
      <c r="C115" s="58">
        <v>0</v>
      </c>
      <c r="D115" s="39" t="s">
        <v>5</v>
      </c>
      <c r="E115" s="58">
        <v>0</v>
      </c>
      <c r="F115" s="39" t="s">
        <v>5</v>
      </c>
      <c r="G115" s="58">
        <v>0</v>
      </c>
      <c r="H115" s="39" t="s">
        <v>5</v>
      </c>
      <c r="I115" s="58">
        <v>0</v>
      </c>
    </row>
    <row r="116" spans="1:9" ht="15.75" x14ac:dyDescent="0.25">
      <c r="A116" s="44"/>
      <c r="B116" s="39"/>
      <c r="C116" s="59"/>
      <c r="D116" s="39"/>
      <c r="E116" s="59"/>
      <c r="F116" s="39"/>
      <c r="G116" s="59"/>
      <c r="H116" s="39"/>
      <c r="I116" s="59"/>
    </row>
    <row r="117" spans="1:9" ht="15.75" x14ac:dyDescent="0.25">
      <c r="A117" s="45" t="s">
        <v>78</v>
      </c>
      <c r="B117" s="39" t="s">
        <v>5</v>
      </c>
      <c r="C117" s="57">
        <f>SUM(C113:C116)</f>
        <v>0</v>
      </c>
      <c r="D117" s="39" t="s">
        <v>5</v>
      </c>
      <c r="E117" s="57">
        <f>SUM(E113:E116)</f>
        <v>0</v>
      </c>
      <c r="F117" s="39" t="s">
        <v>5</v>
      </c>
      <c r="G117" s="57">
        <f>SUM(G113:G116)</f>
        <v>0</v>
      </c>
      <c r="H117" s="39" t="s">
        <v>5</v>
      </c>
      <c r="I117" s="57">
        <f>SUM(I113:I116)</f>
        <v>0</v>
      </c>
    </row>
    <row r="118" spans="1:9" ht="15.75" x14ac:dyDescent="0.25">
      <c r="A118" s="38"/>
      <c r="B118" s="38"/>
      <c r="C118" s="47" t="s">
        <v>79</v>
      </c>
      <c r="E118" s="47" t="s">
        <v>79</v>
      </c>
      <c r="G118" s="47" t="s">
        <v>79</v>
      </c>
      <c r="I118" s="53" t="s">
        <v>79</v>
      </c>
    </row>
    <row r="119" spans="1:9" ht="15.75" x14ac:dyDescent="0.25">
      <c r="A119" s="38"/>
      <c r="B119" s="38"/>
      <c r="C119" s="38"/>
      <c r="D119" s="38"/>
      <c r="E119" s="38"/>
      <c r="F119" s="38"/>
      <c r="G119" s="38"/>
      <c r="H119" s="38"/>
      <c r="I119" s="38"/>
    </row>
    <row r="120" spans="1:9" ht="15.75" x14ac:dyDescent="0.25">
      <c r="A120" s="38"/>
      <c r="B120" s="38"/>
      <c r="C120" s="38"/>
      <c r="D120" s="38"/>
      <c r="E120" s="38"/>
      <c r="F120" s="38"/>
      <c r="G120" s="38"/>
      <c r="H120" s="38"/>
      <c r="I120" s="38"/>
    </row>
    <row r="121" spans="1:9" ht="15.75" x14ac:dyDescent="0.25">
      <c r="A121" s="38"/>
      <c r="B121" s="38"/>
      <c r="C121" s="38"/>
      <c r="D121" s="38"/>
      <c r="E121" s="38"/>
      <c r="F121" s="38"/>
      <c r="G121" s="38"/>
      <c r="H121" s="38"/>
      <c r="I121" s="38"/>
    </row>
    <row r="122" spans="1:9" ht="15.75" x14ac:dyDescent="0.25">
      <c r="A122" s="38"/>
      <c r="B122" s="38"/>
      <c r="C122" s="38"/>
      <c r="D122" s="38"/>
      <c r="E122" s="38"/>
      <c r="F122" s="38"/>
      <c r="G122" s="38"/>
      <c r="H122" s="38"/>
      <c r="I122" s="38"/>
    </row>
    <row r="123" spans="1:9" ht="15.75" x14ac:dyDescent="0.25">
      <c r="A123" s="38"/>
      <c r="B123" s="38"/>
      <c r="C123" s="38"/>
      <c r="D123" s="38"/>
      <c r="E123" s="38"/>
      <c r="F123" s="38"/>
      <c r="G123" s="38"/>
      <c r="H123" s="38"/>
      <c r="I123" s="38"/>
    </row>
    <row r="124" spans="1:9" ht="15.75" x14ac:dyDescent="0.25">
      <c r="A124" s="38"/>
      <c r="B124" s="38"/>
      <c r="C124" s="38"/>
      <c r="D124" s="38"/>
      <c r="E124" s="38"/>
      <c r="F124" s="38"/>
      <c r="G124" s="38"/>
      <c r="H124" s="38"/>
      <c r="I124" s="38"/>
    </row>
    <row r="125" spans="1:9" ht="15.75" x14ac:dyDescent="0.25">
      <c r="A125" s="38"/>
      <c r="B125" s="38"/>
      <c r="C125" s="38"/>
      <c r="D125" s="38"/>
      <c r="E125" s="38"/>
      <c r="F125" s="38"/>
      <c r="G125" s="38"/>
      <c r="H125" s="38"/>
      <c r="I125" s="38"/>
    </row>
    <row r="126" spans="1:9" ht="15.75" x14ac:dyDescent="0.25">
      <c r="A126" s="38"/>
      <c r="B126" s="38"/>
      <c r="C126" s="38"/>
      <c r="D126" s="38"/>
      <c r="E126" s="38"/>
      <c r="F126" s="38"/>
      <c r="G126" s="38"/>
      <c r="H126" s="38"/>
      <c r="I126" s="38"/>
    </row>
    <row r="127" spans="1:9" ht="15.75" x14ac:dyDescent="0.25">
      <c r="A127" s="38"/>
      <c r="B127" s="38"/>
      <c r="C127" s="38"/>
      <c r="D127" s="38"/>
      <c r="E127" s="38"/>
      <c r="F127" s="38"/>
      <c r="G127" s="38"/>
      <c r="H127" s="38"/>
      <c r="I127" s="38"/>
    </row>
    <row r="128" spans="1:9" x14ac:dyDescent="0.25">
      <c r="A128" s="12"/>
      <c r="B128" s="12"/>
      <c r="C128" s="12"/>
      <c r="D128" s="12"/>
      <c r="E128" s="12"/>
      <c r="F128" s="12"/>
      <c r="G128" s="12"/>
      <c r="H128" s="12"/>
      <c r="I128" s="12"/>
    </row>
    <row r="129" spans="1:9" x14ac:dyDescent="0.25">
      <c r="A129" s="12"/>
      <c r="B129" s="12"/>
      <c r="C129" s="12"/>
      <c r="D129" s="12"/>
      <c r="E129" s="12"/>
      <c r="F129" s="12"/>
      <c r="G129" s="12"/>
      <c r="H129" s="12"/>
      <c r="I129" s="12"/>
    </row>
    <row r="130" spans="1:9" x14ac:dyDescent="0.25">
      <c r="A130" s="12"/>
      <c r="B130" s="12"/>
      <c r="C130" s="12"/>
      <c r="D130" s="12"/>
      <c r="E130" s="12"/>
      <c r="F130" s="12"/>
      <c r="G130" s="12"/>
      <c r="H130" s="12"/>
      <c r="I130" s="12"/>
    </row>
    <row r="131" spans="1:9" x14ac:dyDescent="0.25">
      <c r="A131" s="12"/>
      <c r="B131" s="12"/>
      <c r="C131" s="12"/>
      <c r="D131" s="12"/>
      <c r="E131" s="12"/>
      <c r="F131" s="12"/>
      <c r="G131" s="12"/>
      <c r="H131" s="12"/>
      <c r="I131" s="12"/>
    </row>
    <row r="132" spans="1:9" x14ac:dyDescent="0.25">
      <c r="A132" s="12"/>
      <c r="B132" s="12"/>
      <c r="C132" s="12"/>
      <c r="D132" s="12"/>
      <c r="E132" s="12"/>
      <c r="F132" s="12"/>
      <c r="G132" s="12"/>
      <c r="H132" s="12"/>
      <c r="I132" s="12"/>
    </row>
    <row r="133" spans="1:9" x14ac:dyDescent="0.25">
      <c r="A133" s="12"/>
      <c r="B133" s="12"/>
      <c r="C133" s="12"/>
      <c r="D133" s="12"/>
      <c r="E133" s="12"/>
      <c r="F133" s="12"/>
      <c r="G133" s="12"/>
      <c r="H133" s="12"/>
      <c r="I133" s="12"/>
    </row>
    <row r="134" spans="1:9" x14ac:dyDescent="0.25">
      <c r="A134" s="12"/>
      <c r="B134" s="12"/>
      <c r="C134" s="12"/>
      <c r="D134" s="12"/>
      <c r="E134" s="12"/>
      <c r="F134" s="12"/>
      <c r="G134" s="12"/>
      <c r="H134" s="12"/>
      <c r="I134" s="12"/>
    </row>
    <row r="135" spans="1:9" x14ac:dyDescent="0.25">
      <c r="A135" s="12"/>
      <c r="B135" s="12"/>
      <c r="C135" s="12"/>
      <c r="D135" s="12"/>
      <c r="E135" s="12"/>
      <c r="F135" s="12"/>
      <c r="G135" s="12"/>
      <c r="H135" s="12"/>
      <c r="I135" s="12"/>
    </row>
    <row r="136" spans="1:9" x14ac:dyDescent="0.25">
      <c r="A136" s="12"/>
      <c r="B136" s="12"/>
      <c r="C136" s="12"/>
      <c r="D136" s="12"/>
      <c r="E136" s="12"/>
      <c r="F136" s="12"/>
      <c r="G136" s="12"/>
      <c r="H136" s="12"/>
      <c r="I136" s="12"/>
    </row>
    <row r="137" spans="1:9" x14ac:dyDescent="0.25">
      <c r="A137" s="12"/>
      <c r="B137" s="12"/>
      <c r="C137" s="12"/>
      <c r="D137" s="12"/>
      <c r="E137" s="12"/>
      <c r="F137" s="12"/>
      <c r="G137" s="12"/>
      <c r="H137" s="12"/>
      <c r="I137" s="12"/>
    </row>
    <row r="138" spans="1:9" x14ac:dyDescent="0.25">
      <c r="A138" s="12"/>
      <c r="B138" s="12"/>
      <c r="C138" s="12"/>
      <c r="D138" s="12"/>
      <c r="E138" s="12"/>
      <c r="F138" s="12"/>
      <c r="G138" s="12"/>
      <c r="H138" s="12"/>
      <c r="I138" s="12"/>
    </row>
    <row r="139" spans="1:9" x14ac:dyDescent="0.25">
      <c r="A139" s="12"/>
      <c r="B139" s="12"/>
      <c r="C139" s="12"/>
      <c r="D139" s="12"/>
      <c r="E139" s="12"/>
      <c r="F139" s="12"/>
      <c r="G139" s="12"/>
      <c r="H139" s="12"/>
      <c r="I139" s="12"/>
    </row>
    <row r="140" spans="1:9" x14ac:dyDescent="0.25">
      <c r="A140" s="12"/>
      <c r="B140" s="12"/>
      <c r="C140" s="12"/>
      <c r="D140" s="12"/>
      <c r="E140" s="12"/>
      <c r="F140" s="12"/>
      <c r="G140" s="12"/>
      <c r="H140" s="12"/>
      <c r="I140" s="12"/>
    </row>
    <row r="141" spans="1:9" x14ac:dyDescent="0.25">
      <c r="A141" s="12"/>
      <c r="B141" s="12"/>
      <c r="C141" s="12"/>
      <c r="D141" s="12"/>
      <c r="E141" s="12"/>
      <c r="F141" s="12"/>
      <c r="G141" s="12"/>
      <c r="H141" s="12"/>
      <c r="I141" s="12"/>
    </row>
  </sheetData>
  <mergeCells count="19">
    <mergeCell ref="B33:C33"/>
    <mergeCell ref="E33:F33"/>
    <mergeCell ref="G33:H33"/>
    <mergeCell ref="I33:J33"/>
    <mergeCell ref="A1:I1"/>
    <mergeCell ref="C3:E3"/>
    <mergeCell ref="G3:I3"/>
    <mergeCell ref="C23:E23"/>
    <mergeCell ref="G23:I23"/>
    <mergeCell ref="C96:E96"/>
    <mergeCell ref="G96:I96"/>
    <mergeCell ref="C111:E111"/>
    <mergeCell ref="G111:I111"/>
    <mergeCell ref="A48:I48"/>
    <mergeCell ref="C50:E50"/>
    <mergeCell ref="G50:I50"/>
    <mergeCell ref="C69:E69"/>
    <mergeCell ref="G69:I69"/>
    <mergeCell ref="A94:I94"/>
  </mergeCells>
  <dataValidations count="2">
    <dataValidation type="decimal" allowBlank="1" showInputMessage="1" showErrorMessage="1" sqref="G5:G15 I71:I86 I99:I103 C34:C40 G99:G103 I5:I15 E34:E40 G113:G116 G52:G62 C5:C15 C52:C62 G34:G40 I34:I40 E52:E62 C71:C86 E71:E86 E113:E116 I52:I62 C99:C103 G71:G86 E99:E103 C113:C116 E5:E15 I113:I116">
      <formula1>0</formula1>
      <formula2>20000</formula2>
    </dataValidation>
    <dataValidation type="decimal" allowBlank="1" showInputMessage="1" showErrorMessage="1" sqref="C25:C31 G25:G31 E25:E31 I25:I31">
      <formula1>0</formula1>
      <formula2>15000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Round 1-3</vt:lpstr>
      <vt:lpstr>Semi and Championship</vt:lpstr>
      <vt:lpstr>Sheet4</vt:lpstr>
      <vt:lpstr>Sheet2</vt:lpstr>
      <vt:lpstr>Sheet3</vt:lpstr>
      <vt:lpstr>'Round 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Berry</dc:creator>
  <cp:lastModifiedBy>Jared Rudiger</cp:lastModifiedBy>
  <cp:lastPrinted>2017-10-04T16:31:21Z</cp:lastPrinted>
  <dcterms:created xsi:type="dcterms:W3CDTF">2017-03-20T15:53:17Z</dcterms:created>
  <dcterms:modified xsi:type="dcterms:W3CDTF">2018-11-07T21:33:51Z</dcterms:modified>
</cp:coreProperties>
</file>